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최윤지\Desktop\02 최신기출유형\"/>
    </mc:Choice>
  </mc:AlternateContent>
  <xr:revisionPtr revIDLastSave="0" documentId="13_ncr:1_{D8F074D1-8471-4709-A791-8612148CE27C}" xr6:coauthVersionLast="47" xr6:coauthVersionMax="47" xr10:uidLastSave="{00000000-0000-0000-0000-000000000000}"/>
  <bookViews>
    <workbookView xWindow="-110" yWindow="-110" windowWidth="25820" windowHeight="15500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VLOOKUP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E4" i="8"/>
  <c r="E5" i="8"/>
  <c r="E6" i="8"/>
  <c r="E7" i="8"/>
  <c r="E8" i="8"/>
  <c r="H15" i="5"/>
  <c r="H4" i="5"/>
  <c r="H16" i="5"/>
  <c r="H23" i="5" s="1"/>
  <c r="H17" i="5"/>
  <c r="H5" i="5"/>
  <c r="H13" i="5" s="1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<sst xmlns="http://schemas.openxmlformats.org/spreadsheetml/2006/main" count="347" uniqueCount="263">
  <si>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</si>
  <si>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</si>
  <si>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</si>
  <si>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</si>
  <si>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</si>
  <si>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</si>
  <si>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</si>
  <si>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</si>
  <si>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</si>
  <si>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</si>
  <si>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</si>
  <si>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</si>
  <si>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</si>
  <si>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</si>
  <si>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</si>
  <si>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</si>
  <si>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</si>
  <si>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</si>
  <si>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</si>
  <si>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</si>
  <si>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</si>
  <si>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</si>
  <si>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</si>
  <si>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</si>
  <si>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</si>
  <si>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</si>
  <si>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</si>
  <si>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</si>
  <si>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</si>
  <si>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</si>
  <si>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</si>
  <si>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</si>
  <si>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</si>
  <si>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</si>
  <si>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</si>
  <si>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</si>
  <si>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</si>
  <si>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</si>
  <si>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</si>
  <si>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</si>
  <si>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</si>
  <si>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</si>
  <si>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</si>
  <si>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</si>
  <si>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</si>
  <si>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</si>
  <si>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</si>
  <si>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</si>
  <si>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</si>
  <si>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</si>
  <si>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</si>
  <si>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</si>
  <si>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</si>
  <si>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</si>
  <si>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</si>
  <si>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</si>
  <si>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</si>
  <si>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</si>
  <si>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</si>
  <si>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</si>
  <si>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</si>
  <si>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</si>
  <si>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</si>
  <si>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</si>
  <si>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</si>
  <si>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</si>
  <si>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</si>
  <si>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</si>
  <si>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</si>
  <si>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</si>
  <si>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</si>
  <si>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</si>
  <si>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</si>
  <si>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</si>
  <si>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</si>
  <si>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</si>
  <si>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</si>
  <si>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</si>
  <si>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</si>
  <si>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</si>
  <si>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</si>
  <si>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</si>
  <si>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</si>
  <si>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</si>
  <si>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</si>
  <si>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</si>
  <si>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</si>
  <si>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</si>
  <si>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</si>
  <si>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</si>
  <si>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</si>
  <si>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</si>
  <si>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</si>
  <si>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</si>
  <si>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</si>
  <si>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</si>
  <si>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</si>
  <si>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</si>
  <si>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</si>
  <si>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</si>
  <si>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</si>
  <si>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</si>
  <si>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</si>
  <si>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</si>
  <si>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</si>
  <si>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</si>
  <si>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</si>
  <si>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</si>
  <si>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</si>
  <si>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</si>
  <si>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</si>
  <si>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</si>
  <si>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</si>
  <si>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</si>
  <si>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</si>
  <si>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</si>
  <si>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</si>
  <si>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</si>
  <si>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</si>
  <si>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</si>
  <si>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</si>
  <si>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</si>
  <si>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</si>
  <si>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</si>
  <si>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</si>
  <si>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</si>
  <si>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</si>
  <si>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</si>
  <si>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</si>
  <si>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</si>
  <si>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</si>
  <si>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</si>
  <si>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</si>
  <si>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</si>
  <si>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</si>
  <si>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</si>
  <si>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</si>
  <si>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</si>
  <si>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</si>
  <si>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</si>
  <si>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</si>
  <si>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</si>
  <si>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</si>
  <si>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</si>
  <si>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</si>
  <si>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</si>
  <si>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</si>
  <si>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</si>
  <si>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</si>
  <si>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</si>
  <si>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</si>
  <si>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</si>
  <si>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</si>
  <si>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</si>
  <si>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</si>
  <si>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</si>
  <si>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</si>
  <si>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</si>
  <si>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</si>
  <si>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</si>
  <si>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</si>
  <si>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</si>
  <si>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</si>
  <si>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</si>
  <si>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</si>
  <si>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</si>
  <si>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</si>
  <si>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</si>
  <si>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</si>
  <si>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</si>
  <si>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</si>
  <si>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</si>
  <si>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</si>
  <si>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</si>
  <si>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</si>
  <si>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</si>
  <si>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</si>
  <si>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</si>
  <si>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</si>
  <si>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</si>
  <si>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</si>
  <si>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</si>
  <si>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</si>
  <si>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</si>
  <si>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</si>
  <si>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</si>
  <si>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</si>
  <si>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</si>
  <si>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</si>
  <si>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</si>
  <si>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</si>
  <si>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</si>
  <si>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</si>
  <si>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</si>
  <si>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</si>
  <si>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</si>
  <si>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</si>
  <si>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</si>
  <si>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</si>
  <si>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</si>
  <si>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</si>
  <si>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</si>
  <si>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</si>
  <si>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</si>
  <si>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</si>
  <si>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</si>
  <si>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</si>
  <si>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</si>
  <si>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</si>
  <si>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</si>
  <si>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</si>
  <si>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</si>
  <si>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</si>
  <si>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</si>
  <si>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</si>
  <si>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</si>
  <si>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</si>
  <si>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</si>
  <si>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</si>
  <si>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</si>
  <si>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</si>
  <si>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</si>
  <si>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</si>
  <si>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</si>
  <si>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</si>
  <si>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</si>
  <si>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</si>
  <si>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</si>
  <si>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</si>
  <si>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</si>
  <si>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</si>
  <si>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</si>
  <si>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</si>
  <si>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</si>
  <si>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</si>
  <si>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</si>
  <si>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</si>
  <si>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</si>
  <si>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</si>
  <si>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</si>
  <si>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</si>
  <si>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</si>
  <si>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</si>
  <si>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</si>
  <si>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</si>
  <si>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</si>
  <si>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</si>
  <si>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</si>
  <si>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</si>
  <si>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</si>
  <si>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</si>
  <si>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여 최대</t>
  </si>
  <si>
    <t>남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</si>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</sst>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824400"/>
        <c:axId val="50681864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0681864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6824400"/>
        <c:crosses val="max"/>
        <c:crossBetween val="between"/>
        <c:majorUnit val="2000000"/>
      </c:valAx>
      <c:catAx>
        <c:axId val="50682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68186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0399834-95C5-BF9A-535E-1D8995AFFF4B}"/>
            </a:ext>
          </a:extLst>
        </xdr:cNvPr>
        <xdr:cNvSpPr/>
      </xdr:nvSpPr>
      <xdr:spPr>
        <a:xfrm>
          <a:off x="4514850" y="1346200"/>
          <a:ext cx="13208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윤지" refreshedDate="46208.648035185186" createdVersion="8" refreshedVersion="8" minRefreshableVersion="3" recordCount="12" xr:uid="{FF7810D9-3D19-4E75-B3E5-66972CFA75E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4D2F3B-B277-4A7B-869C-C1EAB5BB07A0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2"/>
        <item x="1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24BF55-EA39-4C8B-8AEE-01A9AF0160F5}" name="표1" displayName="표1" ref="A3:H26" totalsRowShown="0" headerRowDxfId="0" dataDxfId="1" headerRowBorderDxfId="10" tableBorderDxfId="11">
  <autoFilter ref="A3:H26" xr:uid="{0324BF55-EA39-4C8B-8AEE-01A9AF0160F5}"/>
  <tableColumns count="8">
    <tableColumn id="1" xr3:uid="{84FC0937-65B5-4396-88DC-2223D99B4EEE}" name="성명" dataDxfId="9"/>
    <tableColumn id="2" xr3:uid="{D8D4FC75-947F-46E7-926C-2BA0F611D5CE}" name="성별" dataDxfId="8"/>
    <tableColumn id="3" xr3:uid="{2F1740E4-94A2-4599-B5B6-177E76E65B80}" name="국어" dataDxfId="7"/>
    <tableColumn id="4" xr3:uid="{C2EF723C-0F81-448A-96BA-C8281169A87F}" name="영어" dataDxfId="6"/>
    <tableColumn id="5" xr3:uid="{800B4BD9-CF1A-4B43-8219-D9A6C5A20B19}" name="수학" dataDxfId="5"/>
    <tableColumn id="6" xr3:uid="{290E8402-F909-4E9D-A484-8BB07500F7E9}" name="과학" dataDxfId="4"/>
    <tableColumn id="7" xr3:uid="{A0A21487-08A6-45AF-AC35-049C7399C533}" name="사회" dataDxfId="3"/>
    <tableColumn id="8" xr3:uid="{8F01497B-4D32-4C9F-B31D-26CD34FAA924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5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5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5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5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5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5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11" sqref="J11"/>
    </sheetView>
  </sheetViews>
  <sheetFormatPr defaultRowHeight="17" x14ac:dyDescent="0.45"/>
  <cols>
    <col min="1" max="1" width="11" bestFit="1" customWidth="1"/>
    <col min="2" max="2" width="16.4140625" bestFit="1" customWidth="1"/>
  </cols>
  <sheetData>
    <row r="1" spans="1:7" ht="28" customHeight="1" thickBot="1" x14ac:dyDescent="0.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5"/>
    <row r="3" spans="1:7" x14ac:dyDescent="0.45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45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45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45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45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45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45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45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45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45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45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45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5" thickBot="1" x14ac:dyDescent="0.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H18" sqref="H18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184</v>
      </c>
    </row>
    <row r="4" spans="2:5" x14ac:dyDescent="0.45">
      <c r="B4" t="s">
        <v>237</v>
      </c>
      <c r="C4" t="s">
        <v>238</v>
      </c>
      <c r="D4" t="s">
        <v>239</v>
      </c>
      <c r="E4" t="s">
        <v>240</v>
      </c>
    </row>
    <row r="5" spans="2:5" x14ac:dyDescent="0.45">
      <c r="B5" t="s">
        <v>241</v>
      </c>
      <c r="C5">
        <v>1500</v>
      </c>
      <c r="D5">
        <v>1384</v>
      </c>
      <c r="E5" s="31">
        <v>0.92</v>
      </c>
    </row>
    <row r="6" spans="2:5" x14ac:dyDescent="0.45">
      <c r="B6" t="s">
        <v>242</v>
      </c>
      <c r="C6">
        <v>1600</v>
      </c>
      <c r="D6">
        <v>1544</v>
      </c>
      <c r="E6" s="31">
        <v>0.97</v>
      </c>
    </row>
    <row r="7" spans="2:5" x14ac:dyDescent="0.45">
      <c r="B7" t="s">
        <v>243</v>
      </c>
      <c r="C7">
        <v>2000</v>
      </c>
      <c r="D7">
        <v>1423</v>
      </c>
      <c r="E7" s="31">
        <v>0.71</v>
      </c>
    </row>
    <row r="8" spans="2:5" x14ac:dyDescent="0.45">
      <c r="B8" t="s">
        <v>244</v>
      </c>
      <c r="C8">
        <v>1500</v>
      </c>
      <c r="D8">
        <v>1221</v>
      </c>
      <c r="E8" s="31">
        <v>0.81</v>
      </c>
    </row>
    <row r="9" spans="2:5" x14ac:dyDescent="0.45">
      <c r="B9" t="s">
        <v>245</v>
      </c>
      <c r="C9">
        <v>1200</v>
      </c>
      <c r="D9">
        <v>1095</v>
      </c>
      <c r="E9" s="31">
        <v>0.91</v>
      </c>
    </row>
    <row r="10" spans="2:5" x14ac:dyDescent="0.45">
      <c r="B10" t="s">
        <v>246</v>
      </c>
      <c r="C10">
        <v>1000</v>
      </c>
      <c r="D10">
        <v>912</v>
      </c>
      <c r="E10" s="31">
        <v>0.91</v>
      </c>
    </row>
    <row r="11" spans="2:5" x14ac:dyDescent="0.45">
      <c r="B11" t="s">
        <v>247</v>
      </c>
      <c r="C11">
        <v>1200</v>
      </c>
      <c r="D11">
        <v>965</v>
      </c>
      <c r="E11" s="31">
        <v>0.8</v>
      </c>
    </row>
    <row r="12" spans="2:5" x14ac:dyDescent="0.45">
      <c r="B12" t="s">
        <v>248</v>
      </c>
      <c r="C12">
        <v>1000</v>
      </c>
      <c r="D12">
        <v>769</v>
      </c>
      <c r="E12" s="31">
        <v>0.77</v>
      </c>
    </row>
    <row r="13" spans="2:5" x14ac:dyDescent="0.45">
      <c r="B13" t="s">
        <v>249</v>
      </c>
      <c r="C13">
        <v>1500</v>
      </c>
      <c r="D13">
        <v>1426</v>
      </c>
      <c r="E13" s="31">
        <v>0.95</v>
      </c>
    </row>
    <row r="14" spans="2:5" x14ac:dyDescent="0.45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13" workbookViewId="0">
      <selection activeCell="G30" sqref="G30"/>
    </sheetView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9">
        <f>I16*INDEX($M$25:$O$26,2,MATCH(LEFT(H16,2),$M$25:$O$25,0))</f>
        <v>2112</v>
      </c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39">
        <f t="shared" ref="J17:J26" si="2">I17*INDEX($M$25:$O$26,2,MATCH(LEFT(H17,2),$M$25:$O$25,0))</f>
        <v>7191</v>
      </c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39">
        <f t="shared" si="2"/>
        <v>14365</v>
      </c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39">
        <f t="shared" si="2"/>
        <v>5922</v>
      </c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39">
        <f t="shared" si="2"/>
        <v>4656</v>
      </c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39">
        <f t="shared" si="2"/>
        <v>16274.999999999998</v>
      </c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39">
        <f t="shared" si="2"/>
        <v>9588</v>
      </c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39">
        <f t="shared" si="2"/>
        <v>11411.999999999998</v>
      </c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39">
        <f t="shared" si="2"/>
        <v>10140</v>
      </c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39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39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185</v>
      </c>
    </row>
    <row r="29" spans="1:15" x14ac:dyDescent="0.45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45">
      <c r="A30" s="6" t="s">
        <v>189</v>
      </c>
      <c r="B30" s="6" t="s">
        <v>79</v>
      </c>
      <c r="C30" s="6" t="s">
        <v>47</v>
      </c>
      <c r="D30" s="11" t="str">
        <f>LEFT(A30,4)&amp;"년"&amp;"-"&amp;VLOOKUP(MID(A30,6,1)*1,$G$37:$H$39,2,0)</f>
        <v>2021년-실버</v>
      </c>
      <c r="E30" s="11"/>
    </row>
    <row r="31" spans="1:15" x14ac:dyDescent="0.45">
      <c r="A31" s="6" t="s">
        <v>190</v>
      </c>
      <c r="B31" s="6" t="s">
        <v>80</v>
      </c>
      <c r="C31" s="6" t="s">
        <v>56</v>
      </c>
      <c r="D31" s="11" t="str">
        <f t="shared" ref="D31:D39" si="3">LEFT(A31,4)&amp;"년"&amp;"-"&amp;VLOOKUP(MID(A31,6,1)*1,$G$37:$H$39,2,0)</f>
        <v>2019년-골드</v>
      </c>
      <c r="E31" s="11"/>
    </row>
    <row r="32" spans="1:15" x14ac:dyDescent="0.45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45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45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45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45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5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5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5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3" workbookViewId="0">
      <selection activeCell="N7" sqref="N7"/>
    </sheetView>
  </sheetViews>
  <sheetFormatPr defaultRowHeight="17" outlineLevelRow="3" x14ac:dyDescent="0.45"/>
  <sheetData>
    <row r="1" spans="1:8" ht="21" x14ac:dyDescent="0.45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5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45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5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5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5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5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5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5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5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5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5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32" t="s">
        <v>252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5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5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5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5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5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5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5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5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45">
      <c r="A24" s="33"/>
      <c r="B24" s="34" t="s">
        <v>251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45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45">
      <c r="A26" s="33"/>
      <c r="B26" s="34" t="s">
        <v>253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38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9" workbookViewId="0">
      <selection activeCell="H19" sqref="H19"/>
    </sheetView>
  </sheetViews>
  <sheetFormatPr defaultRowHeight="17" x14ac:dyDescent="0.45"/>
  <cols>
    <col min="1" max="1" width="8.9140625" bestFit="1" customWidth="1"/>
    <col min="2" max="3" width="12.5" bestFit="1" customWidth="1"/>
    <col min="4" max="5" width="17.1640625" bestFit="1" customWidth="1"/>
    <col min="6" max="13" width="12.5" bestFit="1" customWidth="1"/>
    <col min="14" max="15" width="17.1640625" bestFit="1" customWidth="1"/>
  </cols>
  <sheetData>
    <row r="1" spans="1:6" ht="21" x14ac:dyDescent="0.45">
      <c r="A1" s="17" t="s">
        <v>128</v>
      </c>
      <c r="B1" s="17"/>
      <c r="C1" s="17"/>
      <c r="D1" s="17"/>
      <c r="E1" s="17"/>
      <c r="F1" s="17"/>
    </row>
    <row r="3" spans="1:6" x14ac:dyDescent="0.45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5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5">
      <c r="A19" s="36" t="s">
        <v>131</v>
      </c>
      <c r="B19" t="s">
        <v>137</v>
      </c>
    </row>
    <row r="21" spans="1:5" x14ac:dyDescent="0.45">
      <c r="B21" s="36" t="s">
        <v>130</v>
      </c>
      <c r="C21" s="36" t="s">
        <v>262</v>
      </c>
    </row>
    <row r="22" spans="1:5" x14ac:dyDescent="0.45">
      <c r="B22" t="s">
        <v>136</v>
      </c>
      <c r="D22" t="s">
        <v>258</v>
      </c>
      <c r="E22" t="s">
        <v>260</v>
      </c>
    </row>
    <row r="23" spans="1:5" x14ac:dyDescent="0.45">
      <c r="A23" s="36" t="s">
        <v>129</v>
      </c>
      <c r="B23" t="s">
        <v>259</v>
      </c>
      <c r="C23" t="s">
        <v>261</v>
      </c>
    </row>
    <row r="24" spans="1:5" x14ac:dyDescent="0.45">
      <c r="A24" t="s">
        <v>135</v>
      </c>
      <c r="B24" s="37">
        <v>3200000</v>
      </c>
      <c r="C24" s="37">
        <v>1400000</v>
      </c>
      <c r="D24" s="37">
        <v>3200000</v>
      </c>
      <c r="E24" s="37">
        <v>1400000</v>
      </c>
    </row>
    <row r="25" spans="1:5" x14ac:dyDescent="0.45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45">
      <c r="A26" t="s">
        <v>139</v>
      </c>
      <c r="B26" s="37">
        <v>3400000</v>
      </c>
      <c r="C26" s="37">
        <v>1400000</v>
      </c>
      <c r="D26" s="37">
        <v>3400000</v>
      </c>
      <c r="E26" s="37">
        <v>1400000</v>
      </c>
    </row>
    <row r="27" spans="1:5" x14ac:dyDescent="0.45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8" sqref="G8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17" t="s">
        <v>157</v>
      </c>
      <c r="B1" s="17"/>
      <c r="C1" s="17"/>
      <c r="D1" s="17"/>
      <c r="E1" s="17"/>
    </row>
    <row r="3" spans="1:5" x14ac:dyDescent="0.45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5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45">
      <c r="A5" s="6" t="s">
        <v>164</v>
      </c>
      <c r="B5" s="6">
        <v>75</v>
      </c>
      <c r="C5" s="6">
        <v>70</v>
      </c>
      <c r="D5" s="6">
        <v>60</v>
      </c>
      <c r="E5" s="38">
        <f t="shared" ref="E5:E13" si="0">AVERAGE(B5:D5)</f>
        <v>68.333333333333329</v>
      </c>
    </row>
    <row r="6" spans="1:5" x14ac:dyDescent="0.45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5" x14ac:dyDescent="0.45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45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45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45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45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45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45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O14" sqref="O14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17" t="s">
        <v>173</v>
      </c>
      <c r="B1" s="17"/>
      <c r="C1" s="17"/>
      <c r="D1" s="17"/>
      <c r="E1" s="17"/>
    </row>
    <row r="3" spans="1:5" x14ac:dyDescent="0.4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최윤지</cp:lastModifiedBy>
  <dcterms:created xsi:type="dcterms:W3CDTF">2023-04-27T08:01:32Z</dcterms:created>
  <dcterms:modified xsi:type="dcterms:W3CDTF">2026-07-05T06:54:46Z</dcterms:modified>
</cp:coreProperties>
</file>