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236" yWindow="984" windowWidth="27768" windowHeight="18948" activeTab="7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62913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H25" i="5"/>
  <c r="H23" i="5"/>
  <c r="H13" i="5"/>
  <c r="G26" i="5"/>
  <c r="F26" i="5"/>
  <c r="E26" i="5"/>
  <c r="D26" i="5"/>
  <c r="C26" i="5"/>
  <c r="G24" i="5"/>
  <c r="F24" i="5"/>
  <c r="E24" i="5"/>
  <c r="D24" i="5"/>
  <c r="C24" i="5"/>
  <c r="G14" i="5"/>
  <c r="F14" i="5"/>
  <c r="E14" i="5"/>
  <c r="D14" i="5"/>
  <c r="C14" i="5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26" i="4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<sst xmlns="http://schemas.openxmlformats.org/spreadsheetml/2006/main" count="347" uniqueCount="263">
  <si>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</si>
  <si>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</si>
  <si>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</si>
  <si>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</si>
  <si>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</si>
  <si>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</si>
  <si>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</si>
  <si>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</si>
  <si>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</si>
  <si>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</si>
  <si>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</si>
  <si>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</si>
  <si>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</si>
  <si>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</si>
  <si>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</si>
  <si>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</si>
  <si>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</si>
  <si>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</si>
  <si>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</si>
  <si>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</si>
  <si>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</si>
  <si>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</si>
  <si>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</si>
  <si>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</si>
  <si>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</si>
  <si>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</si>
  <si>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</si>
  <si>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</si>
  <si>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</si>
  <si>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</si>
  <si>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</si>
  <si>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</si>
  <si>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</si>
  <si>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</si>
  <si>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</si>
  <si>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</si>
  <si>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</si>
  <si>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</si>
  <si>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</si>
  <si>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</si>
  <si>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</si>
  <si>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</si>
  <si>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</si>
  <si>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</si>
  <si>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</si>
  <si>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</si>
  <si>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</si>
  <si>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</si>
  <si>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</si>
  <si>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</si>
  <si>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</si>
  <si>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</si>
  <si>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</si>
  <si>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</si>
  <si>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</si>
  <si>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</si>
  <si>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</si>
  <si>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</si>
  <si>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</si>
  <si>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</si>
  <si>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</si>
  <si>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</si>
  <si>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</si>
  <si>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</si>
  <si>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</si>
  <si>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</si>
  <si>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</si>
  <si>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</si>
  <si>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</si>
  <si>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</si>
  <si>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</si>
  <si>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</si>
  <si>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</si>
  <si>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</si>
  <si>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</si>
  <si>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</si>
  <si>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</si>
  <si>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</si>
  <si>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</si>
  <si>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</si>
  <si>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</si>
  <si>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</si>
  <si>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</si>
  <si>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</si>
  <si>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</si>
  <si>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</si>
  <si>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</si>
  <si>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</si>
  <si>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</si>
  <si>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</si>
  <si>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</si>
  <si>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</si>
  <si>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</si>
  <si>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</si>
  <si>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</si>
  <si>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</si>
  <si>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</si>
  <si>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</si>
  <si>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</si>
  <si>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</si>
  <si>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</si>
  <si>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</si>
  <si>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</si>
  <si>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</si>
  <si>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</si>
  <si>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</si>
  <si>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</si>
  <si>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</si>
  <si>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</si>
  <si>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</si>
  <si>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</si>
  <si>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</si>
  <si>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</si>
  <si>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</si>
  <si>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</si>
  <si>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</si>
  <si>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</si>
  <si>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</si>
  <si>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</si>
  <si>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</si>
  <si>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</si>
  <si>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</si>
  <si>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</si>
  <si>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</si>
  <si>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</si>
  <si>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</si>
  <si>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</si>
  <si>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</si>
  <si>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</si>
  <si>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</si>
  <si>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</si>
  <si>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</si>
  <si>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</si>
  <si>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</si>
  <si>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</si>
  <si>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</si>
  <si>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</si>
  <si>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</si>
  <si>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</si>
  <si>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</si>
  <si>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</si>
  <si>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</si>
  <si>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</si>
  <si>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</si>
  <si>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</si>
  <si>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</si>
  <si>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</si>
  <si>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</si>
  <si>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</si>
  <si>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</si>
  <si>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</si>
  <si>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</si>
  <si>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</si>
  <si>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</si>
  <si>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</si>
  <si>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</si>
  <si>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</si>
  <si>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</si>
  <si>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</si>
  <si>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</si>
  <si>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</si>
  <si>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</si>
  <si>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</si>
  <si>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</si>
  <si>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</si>
  <si>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</si>
  <si>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</si>
  <si>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</si>
  <si>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</si>
  <si>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</si>
  <si>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</si>
  <si>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</si>
  <si>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</si>
  <si>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</si>
  <si>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</si>
  <si>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</si>
  <si>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</si>
  <si>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</si>
  <si>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</si>
  <si>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</si>
  <si>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</si>
  <si>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</si>
  <si>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</si>
  <si>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</si>
  <si>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</si>
  <si>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</si>
  <si>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</si>
  <si>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</si>
  <si>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</si>
  <si>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</si>
  <si>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</si>
  <si>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</si>
  <si>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</si>
  <si>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</si>
  <si>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</si>
  <si>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</si>
  <si>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</si>
  <si>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</si>
  <si>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</si>
  <si>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</si>
  <si>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</si>
  <si>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</si>
  <si>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</si>
  <si>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</si>
  <si>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</si>
  <si>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</si>
  <si>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</si>
  <si>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</si>
  <si>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</si>
  <si>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</si>
  <si>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</si>
  <si>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</si>
  <si>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</si>
  <si>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</si>
  <si>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CMK-06</t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</si>
  <si>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</si>
  <si>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</si>
  <si>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</si>
  <si>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</si>
  <si>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</si>
  <si>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</si>
  <si>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</si>
  <si>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</si>
  <si>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</si>
  <si>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</si>
  <si>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</si>
  <si>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</si>
  <si>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</si>
  <si>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</si>
  <si>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</si>
  <si>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</si>
  <si>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</si>
  <si>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</si>
  <si>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</si>
  <si>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</si>
  <si>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</si>
  <si>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</si>
  <si>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</si>
  <si>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</si>
  <si>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</si>
  <si>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</si>
  <si>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</si>
  <si>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</si>
  <si>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</si>
  <si>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</si>
  <si>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</si>
  <si>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</si>
  <si>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</si>
  <si>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</si>
  <si>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</si>
  <si>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</si>
  <si>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전체 최대값</t>
  </si>
  <si>
    <t>남 평균</t>
  </si>
  <si>
    <t>여 평균</t>
  </si>
  <si>
    <t>전체 평균</t>
  </si>
  <si>
    <t>남 최대</t>
    <phoneticPr fontId="1" type="noConversion"/>
  </si>
  <si>
    <t>여 최대</t>
    <phoneticPr fontId="1" type="noConversion"/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</si>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</sst>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831887"/>
        <c:axId val="2132837711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2132837711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32831887"/>
        <c:crosses val="max"/>
        <c:crossBetween val="between"/>
        <c:majorUnit val="2000000"/>
      </c:valAx>
      <c:catAx>
        <c:axId val="21328318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283771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모서리가 둥근 직사각형 1"/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6104.692499999997" createdVersion="6" refreshedVersion="6" minRefreshableVersion="3" recordCount="12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A3:H26" totalsRowShown="0" headerRowDxfId="0" dataDxfId="1" headerRowBorderDxfId="10" tableBorderDxfId="11">
  <autoFilter ref="A3:H26"/>
  <tableColumns count="8">
    <tableColumn id="1" name="성명" dataDxfId="9"/>
    <tableColumn id="2" name="성별" dataDxfId="8"/>
    <tableColumn id="3" name="국어" dataDxfId="7"/>
    <tableColumn id="4" name="영어" dataDxfId="6"/>
    <tableColumn id="5" name="수학" dataDxfId="5"/>
    <tableColumn id="6" name="과학" dataDxfId="4"/>
    <tableColumn id="7" name="사회" dataDxfId="3"/>
    <tableColumn id="8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H9" sqref="H9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212</v>
      </c>
      <c r="C3" s="1" t="s">
        <v>219</v>
      </c>
      <c r="D3" s="1" t="s">
        <v>224</v>
      </c>
      <c r="E3" s="1" t="s">
        <v>231</v>
      </c>
      <c r="F3" s="1" t="s">
        <v>232</v>
      </c>
    </row>
    <row r="4" spans="1:6" x14ac:dyDescent="0.4">
      <c r="A4" s="1" t="s">
        <v>206</v>
      </c>
      <c r="B4" s="1" t="s">
        <v>213</v>
      </c>
      <c r="C4" s="1" t="s">
        <v>220</v>
      </c>
      <c r="D4" s="1" t="s">
        <v>225</v>
      </c>
      <c r="E4" s="2">
        <v>1500</v>
      </c>
      <c r="F4" s="1" t="s">
        <v>233</v>
      </c>
    </row>
    <row r="5" spans="1:6" x14ac:dyDescent="0.4">
      <c r="A5" s="1" t="s">
        <v>207</v>
      </c>
      <c r="B5" s="1" t="s">
        <v>215</v>
      </c>
      <c r="C5" s="1" t="s">
        <v>221</v>
      </c>
      <c r="D5" s="1" t="s">
        <v>226</v>
      </c>
      <c r="E5" s="2">
        <v>2000</v>
      </c>
      <c r="F5" s="1" t="s">
        <v>234</v>
      </c>
    </row>
    <row r="6" spans="1:6" x14ac:dyDescent="0.4">
      <c r="A6" s="1" t="s">
        <v>208</v>
      </c>
      <c r="B6" s="1" t="s">
        <v>216</v>
      </c>
      <c r="C6" s="1" t="s">
        <v>222</v>
      </c>
      <c r="D6" s="1" t="s">
        <v>227</v>
      </c>
      <c r="E6" s="2">
        <v>3250</v>
      </c>
      <c r="F6" s="1" t="s">
        <v>234</v>
      </c>
    </row>
    <row r="7" spans="1:6" x14ac:dyDescent="0.4">
      <c r="A7" s="1" t="s">
        <v>209</v>
      </c>
      <c r="B7" s="1" t="s">
        <v>217</v>
      </c>
      <c r="C7" s="1" t="s">
        <v>223</v>
      </c>
      <c r="D7" s="1" t="s">
        <v>228</v>
      </c>
      <c r="E7" s="2">
        <v>1000</v>
      </c>
      <c r="F7" s="1" t="s">
        <v>235</v>
      </c>
    </row>
    <row r="8" spans="1:6" x14ac:dyDescent="0.4">
      <c r="A8" s="1" t="s">
        <v>210</v>
      </c>
      <c r="B8" s="1" t="s">
        <v>218</v>
      </c>
      <c r="C8" s="1" t="s">
        <v>220</v>
      </c>
      <c r="D8" s="1" t="s">
        <v>229</v>
      </c>
      <c r="E8" s="2">
        <v>800</v>
      </c>
      <c r="F8" s="1" t="s">
        <v>233</v>
      </c>
    </row>
    <row r="9" spans="1:6" x14ac:dyDescent="0.4">
      <c r="A9" s="1" t="s">
        <v>211</v>
      </c>
      <c r="B9" s="1" t="s">
        <v>214</v>
      </c>
      <c r="C9" s="1" t="s">
        <v>222</v>
      </c>
      <c r="D9" s="1" t="s">
        <v>230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J10" sqref="J10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9" t="s">
        <v>89</v>
      </c>
      <c r="B1" s="19"/>
      <c r="C1" s="19"/>
      <c r="D1" s="19"/>
      <c r="E1" s="19"/>
      <c r="F1" s="19"/>
      <c r="G1" s="19"/>
    </row>
    <row r="2" spans="1:7" ht="18.600000000000001" thickTop="1" thickBot="1" x14ac:dyDescent="0.45"/>
    <row r="3" spans="1:7" x14ac:dyDescent="0.4">
      <c r="A3" s="22" t="s">
        <v>90</v>
      </c>
      <c r="B3" s="23" t="s">
        <v>91</v>
      </c>
      <c r="C3" s="23" t="s">
        <v>92</v>
      </c>
      <c r="D3" s="23" t="s">
        <v>93</v>
      </c>
      <c r="E3" s="23" t="s">
        <v>94</v>
      </c>
      <c r="F3" s="23" t="s">
        <v>236</v>
      </c>
      <c r="G3" s="24" t="s">
        <v>95</v>
      </c>
    </row>
    <row r="4" spans="1:7" x14ac:dyDescent="0.4">
      <c r="A4" s="25" t="s">
        <v>96</v>
      </c>
      <c r="B4" s="20">
        <v>45874</v>
      </c>
      <c r="C4" s="11" t="s">
        <v>97</v>
      </c>
      <c r="D4" s="21">
        <v>1200</v>
      </c>
      <c r="E4" s="21">
        <v>1500</v>
      </c>
      <c r="F4" s="21">
        <v>1435</v>
      </c>
      <c r="G4" s="26">
        <f t="shared" ref="G4:G15" si="0">F4/E4</f>
        <v>0.95666666666666667</v>
      </c>
    </row>
    <row r="5" spans="1:7" x14ac:dyDescent="0.4">
      <c r="A5" s="25"/>
      <c r="B5" s="20">
        <v>45874</v>
      </c>
      <c r="C5" s="11" t="s">
        <v>98</v>
      </c>
      <c r="D5" s="21">
        <v>1200</v>
      </c>
      <c r="E5" s="21">
        <v>1500</v>
      </c>
      <c r="F5" s="21">
        <v>1518</v>
      </c>
      <c r="G5" s="26">
        <f t="shared" si="0"/>
        <v>1.012</v>
      </c>
    </row>
    <row r="6" spans="1:7" x14ac:dyDescent="0.4">
      <c r="A6" s="25"/>
      <c r="B6" s="20">
        <v>45874</v>
      </c>
      <c r="C6" s="11" t="s">
        <v>99</v>
      </c>
      <c r="D6" s="21">
        <v>2000</v>
      </c>
      <c r="E6" s="21">
        <v>1200</v>
      </c>
      <c r="F6" s="21">
        <v>1352</v>
      </c>
      <c r="G6" s="26">
        <f t="shared" si="0"/>
        <v>1.1266666666666667</v>
      </c>
    </row>
    <row r="7" spans="1:7" x14ac:dyDescent="0.4">
      <c r="A7" s="25" t="s">
        <v>100</v>
      </c>
      <c r="B7" s="20">
        <v>45875</v>
      </c>
      <c r="C7" s="11" t="s">
        <v>97</v>
      </c>
      <c r="D7" s="21">
        <v>2500</v>
      </c>
      <c r="E7" s="21">
        <v>1000</v>
      </c>
      <c r="F7" s="21">
        <v>1240</v>
      </c>
      <c r="G7" s="26">
        <f t="shared" si="0"/>
        <v>1.24</v>
      </c>
    </row>
    <row r="8" spans="1:7" x14ac:dyDescent="0.4">
      <c r="A8" s="25"/>
      <c r="B8" s="20">
        <v>45875</v>
      </c>
      <c r="C8" s="11" t="s">
        <v>98</v>
      </c>
      <c r="D8" s="21">
        <v>3000</v>
      </c>
      <c r="E8" s="21">
        <v>800</v>
      </c>
      <c r="F8" s="21">
        <v>786</v>
      </c>
      <c r="G8" s="26">
        <f t="shared" si="0"/>
        <v>0.98250000000000004</v>
      </c>
    </row>
    <row r="9" spans="1:7" x14ac:dyDescent="0.4">
      <c r="A9" s="25"/>
      <c r="B9" s="20">
        <v>45875</v>
      </c>
      <c r="C9" s="11" t="s">
        <v>99</v>
      </c>
      <c r="D9" s="21">
        <v>1800</v>
      </c>
      <c r="E9" s="21">
        <v>1400</v>
      </c>
      <c r="F9" s="21">
        <v>1385</v>
      </c>
      <c r="G9" s="26">
        <f t="shared" si="0"/>
        <v>0.98928571428571432</v>
      </c>
    </row>
    <row r="10" spans="1:7" x14ac:dyDescent="0.4">
      <c r="A10" s="25" t="s">
        <v>101</v>
      </c>
      <c r="B10" s="20">
        <v>45876</v>
      </c>
      <c r="C10" s="11" t="s">
        <v>97</v>
      </c>
      <c r="D10" s="21">
        <v>1500</v>
      </c>
      <c r="E10" s="21">
        <v>1300</v>
      </c>
      <c r="F10" s="21">
        <v>1389</v>
      </c>
      <c r="G10" s="26">
        <f t="shared" si="0"/>
        <v>1.0684615384615384</v>
      </c>
    </row>
    <row r="11" spans="1:7" x14ac:dyDescent="0.4">
      <c r="A11" s="25"/>
      <c r="B11" s="20">
        <v>45876</v>
      </c>
      <c r="C11" s="11" t="s">
        <v>98</v>
      </c>
      <c r="D11" s="21">
        <v>1150</v>
      </c>
      <c r="E11" s="21">
        <v>1600</v>
      </c>
      <c r="F11" s="21">
        <v>1579</v>
      </c>
      <c r="G11" s="26">
        <f t="shared" si="0"/>
        <v>0.98687499999999995</v>
      </c>
    </row>
    <row r="12" spans="1:7" x14ac:dyDescent="0.4">
      <c r="A12" s="25"/>
      <c r="B12" s="20">
        <v>45876</v>
      </c>
      <c r="C12" s="11" t="s">
        <v>99</v>
      </c>
      <c r="D12" s="21">
        <v>1000</v>
      </c>
      <c r="E12" s="21">
        <v>2000</v>
      </c>
      <c r="F12" s="21">
        <v>2168</v>
      </c>
      <c r="G12" s="26">
        <f t="shared" si="0"/>
        <v>1.0840000000000001</v>
      </c>
    </row>
    <row r="13" spans="1:7" x14ac:dyDescent="0.4">
      <c r="A13" s="25" t="s">
        <v>102</v>
      </c>
      <c r="B13" s="20">
        <v>45877</v>
      </c>
      <c r="C13" s="11" t="s">
        <v>97</v>
      </c>
      <c r="D13" s="21">
        <v>950</v>
      </c>
      <c r="E13" s="21">
        <v>2500</v>
      </c>
      <c r="F13" s="21">
        <v>2579</v>
      </c>
      <c r="G13" s="26">
        <f t="shared" si="0"/>
        <v>1.0316000000000001</v>
      </c>
    </row>
    <row r="14" spans="1:7" x14ac:dyDescent="0.4">
      <c r="A14" s="25"/>
      <c r="B14" s="20">
        <v>45877</v>
      </c>
      <c r="C14" s="11" t="s">
        <v>98</v>
      </c>
      <c r="D14" s="21">
        <v>1100</v>
      </c>
      <c r="E14" s="21">
        <v>1600</v>
      </c>
      <c r="F14" s="21">
        <v>1589</v>
      </c>
      <c r="G14" s="26">
        <f t="shared" si="0"/>
        <v>0.99312500000000004</v>
      </c>
    </row>
    <row r="15" spans="1:7" ht="18" thickBot="1" x14ac:dyDescent="0.45">
      <c r="A15" s="27"/>
      <c r="B15" s="28">
        <v>45877</v>
      </c>
      <c r="C15" s="29" t="s">
        <v>99</v>
      </c>
      <c r="D15" s="30">
        <v>3200</v>
      </c>
      <c r="E15" s="30">
        <v>800</v>
      </c>
      <c r="F15" s="30">
        <v>872</v>
      </c>
      <c r="G15" s="31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32">
        <v>0.92</v>
      </c>
    </row>
    <row r="6" spans="2:5" x14ac:dyDescent="0.4">
      <c r="B6" t="s">
        <v>242</v>
      </c>
      <c r="C6">
        <v>1600</v>
      </c>
      <c r="D6">
        <v>1544</v>
      </c>
      <c r="E6" s="32">
        <v>0.97</v>
      </c>
    </row>
    <row r="7" spans="2:5" x14ac:dyDescent="0.4">
      <c r="B7" t="s">
        <v>243</v>
      </c>
      <c r="C7">
        <v>2000</v>
      </c>
      <c r="D7">
        <v>1423</v>
      </c>
      <c r="E7" s="32">
        <v>0.71</v>
      </c>
    </row>
    <row r="8" spans="2:5" x14ac:dyDescent="0.4">
      <c r="B8" t="s">
        <v>244</v>
      </c>
      <c r="C8">
        <v>1500</v>
      </c>
      <c r="D8">
        <v>1221</v>
      </c>
      <c r="E8" s="32">
        <v>0.81</v>
      </c>
    </row>
    <row r="9" spans="2:5" x14ac:dyDescent="0.4">
      <c r="B9" t="s">
        <v>245</v>
      </c>
      <c r="C9">
        <v>1200</v>
      </c>
      <c r="D9">
        <v>1095</v>
      </c>
      <c r="E9" s="32">
        <v>0.91</v>
      </c>
    </row>
    <row r="10" spans="2:5" x14ac:dyDescent="0.4">
      <c r="B10" t="s">
        <v>246</v>
      </c>
      <c r="C10">
        <v>1000</v>
      </c>
      <c r="D10">
        <v>912</v>
      </c>
      <c r="E10" s="32">
        <v>0.91</v>
      </c>
    </row>
    <row r="11" spans="2:5" x14ac:dyDescent="0.4">
      <c r="B11" t="s">
        <v>247</v>
      </c>
      <c r="C11">
        <v>1200</v>
      </c>
      <c r="D11">
        <v>965</v>
      </c>
      <c r="E11" s="32">
        <v>0.8</v>
      </c>
    </row>
    <row r="12" spans="2:5" x14ac:dyDescent="0.4">
      <c r="B12" t="s">
        <v>248</v>
      </c>
      <c r="C12">
        <v>1000</v>
      </c>
      <c r="D12">
        <v>769</v>
      </c>
      <c r="E12" s="32">
        <v>0.77</v>
      </c>
    </row>
    <row r="13" spans="2:5" x14ac:dyDescent="0.4">
      <c r="B13" t="s">
        <v>249</v>
      </c>
      <c r="C13">
        <v>1500</v>
      </c>
      <c r="D13">
        <v>1426</v>
      </c>
      <c r="E13" s="32">
        <v>0.95</v>
      </c>
    </row>
    <row r="14" spans="2:5" x14ac:dyDescent="0.4">
      <c r="B14" t="s">
        <v>250</v>
      </c>
      <c r="C14">
        <v>1800</v>
      </c>
      <c r="D14">
        <v>1698</v>
      </c>
      <c r="E14" s="3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16" workbookViewId="0">
      <selection activeCell="G29" sqref="G29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 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11" t="str">
        <f t="shared" ref="E4:E12" si="0">IF(D4/POWER(C4,2)&lt;20,"저체중", 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11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11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11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11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11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11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11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11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11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11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11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11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11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11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11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11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11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4" t="s">
        <v>71</v>
      </c>
      <c r="B26" s="15"/>
      <c r="C26" s="15"/>
      <c r="D26" s="16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7" t="s">
        <v>188</v>
      </c>
      <c r="E29" s="17"/>
    </row>
    <row r="30" spans="1:15" x14ac:dyDescent="0.4">
      <c r="A30" s="6" t="s">
        <v>189</v>
      </c>
      <c r="B30" s="6" t="s">
        <v>79</v>
      </c>
      <c r="C30" s="6" t="s">
        <v>47</v>
      </c>
      <c r="D30" s="12"/>
      <c r="E30" s="12"/>
    </row>
    <row r="31" spans="1:15" x14ac:dyDescent="0.4">
      <c r="A31" s="6" t="s">
        <v>190</v>
      </c>
      <c r="B31" s="6" t="s">
        <v>80</v>
      </c>
      <c r="C31" s="6" t="s">
        <v>56</v>
      </c>
      <c r="D31" s="12"/>
      <c r="E31" s="12"/>
    </row>
    <row r="32" spans="1:15" x14ac:dyDescent="0.4">
      <c r="A32" s="6" t="s">
        <v>191</v>
      </c>
      <c r="B32" s="6" t="s">
        <v>81</v>
      </c>
      <c r="C32" s="6" t="s">
        <v>47</v>
      </c>
      <c r="D32" s="12"/>
      <c r="E32" s="12"/>
    </row>
    <row r="33" spans="1:8" x14ac:dyDescent="0.4">
      <c r="A33" s="6" t="s">
        <v>192</v>
      </c>
      <c r="B33" s="6" t="s">
        <v>82</v>
      </c>
      <c r="C33" s="6" t="s">
        <v>56</v>
      </c>
      <c r="D33" s="12"/>
      <c r="E33" s="12"/>
    </row>
    <row r="34" spans="1:8" x14ac:dyDescent="0.4">
      <c r="A34" s="6" t="s">
        <v>193</v>
      </c>
      <c r="B34" s="6" t="s">
        <v>83</v>
      </c>
      <c r="C34" s="6" t="s">
        <v>56</v>
      </c>
      <c r="D34" s="12"/>
      <c r="E34" s="12"/>
    </row>
    <row r="35" spans="1:8" x14ac:dyDescent="0.4">
      <c r="A35" s="6" t="s">
        <v>194</v>
      </c>
      <c r="B35" s="6" t="s">
        <v>84</v>
      </c>
      <c r="C35" s="6" t="s">
        <v>56</v>
      </c>
      <c r="D35" s="12"/>
      <c r="E35" s="12"/>
      <c r="G35" s="13" t="s">
        <v>195</v>
      </c>
      <c r="H35" s="13"/>
    </row>
    <row r="36" spans="1:8" x14ac:dyDescent="0.4">
      <c r="A36" s="6" t="s">
        <v>196</v>
      </c>
      <c r="B36" s="6" t="s">
        <v>85</v>
      </c>
      <c r="C36" s="6" t="s">
        <v>47</v>
      </c>
      <c r="D36" s="12"/>
      <c r="E36" s="12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12"/>
      <c r="E37" s="12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12"/>
      <c r="E38" s="12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12"/>
      <c r="E39" s="12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M24" sqref="M24"/>
    </sheetView>
  </sheetViews>
  <sheetFormatPr defaultRowHeight="17.399999999999999" outlineLevelRow="3" x14ac:dyDescent="0.4"/>
  <sheetData>
    <row r="1" spans="1:8" ht="21" x14ac:dyDescent="0.4">
      <c r="A1" s="18" t="s">
        <v>103</v>
      </c>
      <c r="B1" s="18"/>
      <c r="C1" s="18"/>
      <c r="D1" s="18"/>
      <c r="E1" s="18"/>
      <c r="F1" s="18"/>
      <c r="G1" s="18"/>
      <c r="H1" s="18"/>
    </row>
    <row r="3" spans="1:8" x14ac:dyDescent="0.4">
      <c r="A3" s="36" t="s">
        <v>104</v>
      </c>
      <c r="B3" s="36" t="s">
        <v>38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6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11"/>
      <c r="B13" s="33" t="s">
        <v>252</v>
      </c>
      <c r="C13" s="11"/>
      <c r="D13" s="11"/>
      <c r="E13" s="11"/>
      <c r="F13" s="11"/>
      <c r="G13" s="11"/>
      <c r="H13" s="11">
        <f>SUBTOTAL(1,H4:H12)</f>
        <v>396.33333333333331</v>
      </c>
    </row>
    <row r="14" spans="1:8" outlineLevel="1" x14ac:dyDescent="0.4">
      <c r="A14" s="11"/>
      <c r="B14" s="33" t="s">
        <v>255</v>
      </c>
      <c r="C14" s="11">
        <f>SUBTOTAL(4,C4:C12)</f>
        <v>94</v>
      </c>
      <c r="D14" s="11">
        <f>SUBTOTAL(4,D4:D12)</f>
        <v>97</v>
      </c>
      <c r="E14" s="11">
        <f>SUBTOTAL(4,E4:E12)</f>
        <v>93</v>
      </c>
      <c r="F14" s="11">
        <f>SUBTOTAL(4,F4:F12)</f>
        <v>96</v>
      </c>
      <c r="G14" s="11">
        <f>SUBTOTAL(4,G4:G12)</f>
        <v>95</v>
      </c>
      <c r="H14" s="11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4"/>
      <c r="B23" s="35" t="s">
        <v>253</v>
      </c>
      <c r="C23" s="34"/>
      <c r="D23" s="34"/>
      <c r="E23" s="34"/>
      <c r="F23" s="34"/>
      <c r="G23" s="34"/>
      <c r="H23" s="34">
        <f>SUBTOTAL(1,H15:H22)</f>
        <v>400.75</v>
      </c>
    </row>
    <row r="24" spans="1:8" outlineLevel="1" x14ac:dyDescent="0.4">
      <c r="A24" s="34"/>
      <c r="B24" s="35" t="s">
        <v>256</v>
      </c>
      <c r="C24" s="34">
        <f>SUBTOTAL(4,C15:C22)</f>
        <v>94</v>
      </c>
      <c r="D24" s="34">
        <f>SUBTOTAL(4,D15:D22)</f>
        <v>97</v>
      </c>
      <c r="E24" s="34">
        <f>SUBTOTAL(4,E15:E22)</f>
        <v>94</v>
      </c>
      <c r="F24" s="34">
        <f>SUBTOTAL(4,F15:F22)</f>
        <v>96</v>
      </c>
      <c r="G24" s="34">
        <f>SUBTOTAL(4,G15:G22)</f>
        <v>95</v>
      </c>
      <c r="H24" s="34"/>
    </row>
    <row r="25" spans="1:8" x14ac:dyDescent="0.4">
      <c r="A25" s="34"/>
      <c r="B25" s="35" t="s">
        <v>254</v>
      </c>
      <c r="C25" s="34"/>
      <c r="D25" s="34"/>
      <c r="E25" s="34"/>
      <c r="F25" s="34"/>
      <c r="G25" s="34"/>
      <c r="H25" s="34">
        <f>SUBTOTAL(1,H4:H22)</f>
        <v>398.41176470588238</v>
      </c>
    </row>
    <row r="26" spans="1:8" x14ac:dyDescent="0.4">
      <c r="A26" s="34"/>
      <c r="B26" s="35" t="s">
        <v>251</v>
      </c>
      <c r="C26" s="34">
        <f>SUBTOTAL(4,C4:C22)</f>
        <v>94</v>
      </c>
      <c r="D26" s="34">
        <f>SUBTOTAL(4,D4:D22)</f>
        <v>97</v>
      </c>
      <c r="E26" s="34">
        <f>SUBTOTAL(4,E4:E22)</f>
        <v>94</v>
      </c>
      <c r="F26" s="34">
        <f>SUBTOTAL(4,F4:F22)</f>
        <v>96</v>
      </c>
      <c r="G26" s="34">
        <f>SUBTOTAL(4,G4:G22)</f>
        <v>95</v>
      </c>
      <c r="H26" s="34"/>
    </row>
  </sheetData>
  <sortState ref="A4:H20">
    <sortCondition ref="B4:B20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6" workbookViewId="0">
      <selection activeCell="C23" sqref="C23"/>
    </sheetView>
  </sheetViews>
  <sheetFormatPr defaultRowHeight="17.399999999999999" x14ac:dyDescent="0.4"/>
  <cols>
    <col min="1" max="1" width="8.796875" customWidth="1"/>
    <col min="2" max="3" width="12.59765625" customWidth="1"/>
    <col min="4" max="5" width="16.8984375" customWidth="1"/>
    <col min="6" max="8" width="12.59765625" customWidth="1"/>
    <col min="9" max="13" width="12.59765625" bestFit="1" customWidth="1"/>
    <col min="14" max="15" width="16.8984375" bestFit="1" customWidth="1"/>
  </cols>
  <sheetData>
    <row r="1" spans="1:6" ht="21" x14ac:dyDescent="0.4">
      <c r="A1" s="18" t="s">
        <v>128</v>
      </c>
      <c r="B1" s="18"/>
      <c r="C1" s="18"/>
      <c r="D1" s="18"/>
      <c r="E1" s="18"/>
      <c r="F1" s="18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37" t="s">
        <v>131</v>
      </c>
      <c r="B19" t="s">
        <v>137</v>
      </c>
    </row>
    <row r="21" spans="1:5" x14ac:dyDescent="0.4">
      <c r="B21" s="37" t="s">
        <v>130</v>
      </c>
      <c r="C21" s="37" t="s">
        <v>262</v>
      </c>
    </row>
    <row r="22" spans="1:5" x14ac:dyDescent="0.4">
      <c r="B22" t="s">
        <v>136</v>
      </c>
      <c r="D22" t="s">
        <v>258</v>
      </c>
      <c r="E22" t="s">
        <v>260</v>
      </c>
    </row>
    <row r="23" spans="1:5" x14ac:dyDescent="0.4">
      <c r="A23" s="37" t="s">
        <v>129</v>
      </c>
      <c r="B23" t="s">
        <v>259</v>
      </c>
      <c r="C23" t="s">
        <v>261</v>
      </c>
    </row>
    <row r="24" spans="1:5" x14ac:dyDescent="0.4">
      <c r="A24" t="s">
        <v>139</v>
      </c>
      <c r="B24" s="38">
        <v>3400000</v>
      </c>
      <c r="C24" s="38">
        <v>1400000</v>
      </c>
      <c r="D24" s="38">
        <v>3400000</v>
      </c>
      <c r="E24" s="38">
        <v>1400000</v>
      </c>
    </row>
    <row r="25" spans="1:5" x14ac:dyDescent="0.4">
      <c r="A25" t="s">
        <v>138</v>
      </c>
      <c r="B25" s="38">
        <v>3800000</v>
      </c>
      <c r="C25" s="38">
        <v>1600000</v>
      </c>
      <c r="D25" s="38">
        <v>3800000</v>
      </c>
      <c r="E25" s="38">
        <v>1600000</v>
      </c>
    </row>
    <row r="26" spans="1:5" x14ac:dyDescent="0.4">
      <c r="A26" t="s">
        <v>135</v>
      </c>
      <c r="B26" s="38">
        <v>3200000</v>
      </c>
      <c r="C26" s="38">
        <v>1400000</v>
      </c>
      <c r="D26" s="38">
        <v>3200000</v>
      </c>
      <c r="E26" s="38">
        <v>1400000</v>
      </c>
    </row>
    <row r="27" spans="1:5" x14ac:dyDescent="0.4">
      <c r="A27" t="s">
        <v>257</v>
      </c>
      <c r="B27" s="38">
        <v>3466666.6666666665</v>
      </c>
      <c r="C27" s="38">
        <v>1466666.6666666667</v>
      </c>
      <c r="D27" s="38">
        <v>3466666.6666666665</v>
      </c>
      <c r="E27" s="38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"/>
  <sheetViews>
    <sheetView workbookViewId="0">
      <selection activeCell="G11" sqref="G11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8" t="s">
        <v>157</v>
      </c>
      <c r="B1" s="18"/>
      <c r="C1" s="18"/>
      <c r="D1" s="18"/>
      <c r="E1" s="18"/>
    </row>
    <row r="3" spans="1:5" x14ac:dyDescent="0.4">
      <c r="A3" s="11" t="s">
        <v>158</v>
      </c>
      <c r="B3" s="11" t="s">
        <v>159</v>
      </c>
      <c r="C3" s="11" t="s">
        <v>160</v>
      </c>
      <c r="D3" s="11" t="s">
        <v>161</v>
      </c>
      <c r="E3" s="11" t="s">
        <v>162</v>
      </c>
    </row>
    <row r="4" spans="1:5" x14ac:dyDescent="0.4">
      <c r="A4" s="11" t="s">
        <v>163</v>
      </c>
      <c r="B4" s="11">
        <v>65</v>
      </c>
      <c r="C4" s="11">
        <v>55</v>
      </c>
      <c r="D4" s="11">
        <v>80</v>
      </c>
      <c r="E4" s="39">
        <f>AVERAGE(B4:D4)</f>
        <v>66.666666666666671</v>
      </c>
    </row>
    <row r="5" spans="1:5" x14ac:dyDescent="0.4">
      <c r="A5" s="11" t="s">
        <v>164</v>
      </c>
      <c r="B5" s="11">
        <v>75</v>
      </c>
      <c r="C5" s="11">
        <v>70</v>
      </c>
      <c r="D5" s="11">
        <v>60</v>
      </c>
      <c r="E5" s="39">
        <f t="shared" ref="E5:E13" si="0">AVERAGE(B5:D5)</f>
        <v>68.333333333333329</v>
      </c>
    </row>
    <row r="6" spans="1:5" x14ac:dyDescent="0.4">
      <c r="A6" s="11" t="s">
        <v>165</v>
      </c>
      <c r="B6" s="11">
        <v>90</v>
      </c>
      <c r="C6" s="11">
        <v>95</v>
      </c>
      <c r="D6" s="11">
        <v>85</v>
      </c>
      <c r="E6" s="39">
        <f t="shared" si="0"/>
        <v>90</v>
      </c>
    </row>
    <row r="7" spans="1:5" x14ac:dyDescent="0.4">
      <c r="A7" s="11" t="s">
        <v>166</v>
      </c>
      <c r="B7" s="11">
        <v>80</v>
      </c>
      <c r="C7" s="11">
        <v>80</v>
      </c>
      <c r="D7" s="11">
        <v>85</v>
      </c>
      <c r="E7" s="39">
        <f t="shared" si="0"/>
        <v>81.666666666666671</v>
      </c>
    </row>
    <row r="8" spans="1:5" x14ac:dyDescent="0.4">
      <c r="A8" s="11" t="s">
        <v>167</v>
      </c>
      <c r="B8" s="11">
        <v>60</v>
      </c>
      <c r="C8" s="11">
        <v>45</v>
      </c>
      <c r="D8" s="11">
        <v>50</v>
      </c>
      <c r="E8" s="39">
        <f t="shared" si="0"/>
        <v>51.666666666666664</v>
      </c>
    </row>
    <row r="9" spans="1:5" x14ac:dyDescent="0.4">
      <c r="A9" s="11" t="s">
        <v>168</v>
      </c>
      <c r="B9" s="11">
        <v>40</v>
      </c>
      <c r="C9" s="11">
        <v>35</v>
      </c>
      <c r="D9" s="11">
        <v>50</v>
      </c>
      <c r="E9" s="39">
        <f t="shared" si="0"/>
        <v>41.666666666666664</v>
      </c>
    </row>
    <row r="10" spans="1:5" x14ac:dyDescent="0.4">
      <c r="A10" s="11" t="s">
        <v>169</v>
      </c>
      <c r="B10" s="11">
        <v>35</v>
      </c>
      <c r="C10" s="11">
        <v>40</v>
      </c>
      <c r="D10" s="11">
        <v>50</v>
      </c>
      <c r="E10" s="39">
        <f t="shared" si="0"/>
        <v>41.666666666666664</v>
      </c>
    </row>
    <row r="11" spans="1:5" x14ac:dyDescent="0.4">
      <c r="A11" s="11" t="s">
        <v>170</v>
      </c>
      <c r="B11" s="11">
        <v>85</v>
      </c>
      <c r="C11" s="11">
        <v>80</v>
      </c>
      <c r="D11" s="11">
        <v>70</v>
      </c>
      <c r="E11" s="39">
        <f t="shared" si="0"/>
        <v>78.333333333333329</v>
      </c>
    </row>
    <row r="12" spans="1:5" x14ac:dyDescent="0.4">
      <c r="A12" s="11" t="s">
        <v>171</v>
      </c>
      <c r="B12" s="11">
        <v>75</v>
      </c>
      <c r="C12" s="11">
        <v>90</v>
      </c>
      <c r="D12" s="11">
        <v>80</v>
      </c>
      <c r="E12" s="39">
        <f t="shared" si="0"/>
        <v>81.666666666666671</v>
      </c>
    </row>
    <row r="13" spans="1:5" x14ac:dyDescent="0.4">
      <c r="A13" s="11" t="s">
        <v>172</v>
      </c>
      <c r="B13" s="11">
        <v>65</v>
      </c>
      <c r="C13" s="11">
        <v>60</v>
      </c>
      <c r="D13" s="11">
        <v>50</v>
      </c>
      <c r="E13" s="39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topLeftCell="A7" workbookViewId="0">
      <selection activeCell="K13" sqref="K13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8" t="s">
        <v>173</v>
      </c>
      <c r="B1" s="18"/>
      <c r="C1" s="18"/>
      <c r="D1" s="18"/>
      <c r="E1" s="18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2026-03-23T07:51:41Z</dcterms:modified>
</cp:coreProperties>
</file>