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13_ncr:1_{172874EC-ED45-4E08-9102-1607943F7512}" xr6:coauthVersionLast="47" xr6:coauthVersionMax="47" xr10:uidLastSave="{00000000-0000-0000-0000-000000000000}"/>
  <bookViews>
    <workbookView xWindow="12330" yWindow="480" windowWidth="12870" windowHeight="14565" firstSheet="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NDEX" hidden="1" xlm="1">#NAME?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D30" i="4"/>
  <c r="D31" i="4"/>
  <c r="D32" i="4"/>
  <c r="D33" i="4"/>
  <c r="D34" i="4"/>
  <c r="D35" i="4"/>
  <c r="D36" i="4"/>
  <c r="D37" i="4"/>
  <c r="D38" i="4"/>
  <c r="D39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38" i="5"/>
  <c r="F38" i="5"/>
  <c r="E38" i="5"/>
  <c r="D38" i="5"/>
  <c r="C38" i="5"/>
  <c r="G36" i="5"/>
  <c r="F36" i="5"/>
  <c r="E36" i="5"/>
  <c r="D36" i="5"/>
  <c r="C36" i="5"/>
  <c r="G34" i="5"/>
  <c r="F34" i="5"/>
  <c r="E34" i="5"/>
  <c r="D34" i="5"/>
  <c r="C34" i="5"/>
  <c r="G32" i="5"/>
  <c r="F32" i="5"/>
  <c r="E32" i="5"/>
  <c r="D32" i="5"/>
  <c r="C32" i="5"/>
  <c r="G30" i="5"/>
  <c r="F30" i="5"/>
  <c r="E30" i="5"/>
  <c r="D30" i="5"/>
  <c r="C30" i="5"/>
  <c r="C39" i="5" s="1"/>
  <c r="G28" i="5"/>
  <c r="F28" i="5"/>
  <c r="E28" i="5"/>
  <c r="D28" i="5"/>
  <c r="C28" i="5"/>
  <c r="G26" i="5"/>
  <c r="G39" i="5" s="1"/>
  <c r="F26" i="5"/>
  <c r="E26" i="5"/>
  <c r="E39" i="5" s="1"/>
  <c r="D26" i="5"/>
  <c r="C26" i="5"/>
  <c r="G24" i="5"/>
  <c r="F24" i="5"/>
  <c r="F39" i="5" s="1"/>
  <c r="E24" i="5"/>
  <c r="D24" i="5"/>
  <c r="C24" i="5"/>
  <c r="G21" i="5"/>
  <c r="F21" i="5"/>
  <c r="E21" i="5"/>
  <c r="D21" i="5"/>
  <c r="C21" i="5"/>
  <c r="G19" i="5"/>
  <c r="F19" i="5"/>
  <c r="E19" i="5"/>
  <c r="D19" i="5"/>
  <c r="C19" i="5"/>
  <c r="G17" i="5"/>
  <c r="F17" i="5"/>
  <c r="E17" i="5"/>
  <c r="D17" i="5"/>
  <c r="C17" i="5"/>
  <c r="G15" i="5"/>
  <c r="F15" i="5"/>
  <c r="E15" i="5"/>
  <c r="D15" i="5"/>
  <c r="C15" i="5"/>
  <c r="G13" i="5"/>
  <c r="G22" i="5" s="1"/>
  <c r="F13" i="5"/>
  <c r="E13" i="5"/>
  <c r="D13" i="5"/>
  <c r="C13" i="5"/>
  <c r="G11" i="5"/>
  <c r="F11" i="5"/>
  <c r="F22" i="5" s="1"/>
  <c r="F41" i="5" s="1"/>
  <c r="E11" i="5"/>
  <c r="D11" i="5"/>
  <c r="C11" i="5"/>
  <c r="G9" i="5"/>
  <c r="F9" i="5"/>
  <c r="E9" i="5"/>
  <c r="D9" i="5"/>
  <c r="C9" i="5"/>
  <c r="G7" i="5"/>
  <c r="F7" i="5"/>
  <c r="E7" i="5"/>
  <c r="D7" i="5"/>
  <c r="D22" i="5" s="1"/>
  <c r="D41" i="5" s="1"/>
  <c r="C7" i="5"/>
  <c r="G5" i="5"/>
  <c r="G40" i="5" s="1"/>
  <c r="F5" i="5"/>
  <c r="E5" i="5"/>
  <c r="D5" i="5"/>
  <c r="C5" i="5"/>
  <c r="C40" i="5" s="1"/>
  <c r="D39" i="5"/>
  <c r="C22" i="5"/>
  <c r="C41" i="5" s="1"/>
  <c r="E4" i="8"/>
  <c r="E5" i="8"/>
  <c r="E6" i="8"/>
  <c r="E7" i="8"/>
  <c r="E8" i="8"/>
  <c r="H23" i="5"/>
  <c r="H4" i="5"/>
  <c r="H25" i="5"/>
  <c r="H27" i="5"/>
  <c r="H6" i="5"/>
  <c r="H8" i="5"/>
  <c r="H29" i="5"/>
  <c r="H10" i="5"/>
  <c r="H31" i="5"/>
  <c r="H12" i="5"/>
  <c r="H33" i="5"/>
  <c r="H14" i="5"/>
  <c r="H35" i="5"/>
  <c r="H37" i="5"/>
  <c r="H16" i="5"/>
  <c r="H18" i="5"/>
  <c r="H20" i="5"/>
  <c r="G4" i="2"/>
  <c r="G5" i="2"/>
  <c r="G6" i="2"/>
  <c r="G7" i="2"/>
  <c r="G8" i="2"/>
  <c r="G9" i="2"/>
  <c r="G10" i="2"/>
  <c r="G11" i="2"/>
  <c r="G12" i="2"/>
  <c r="G13" i="2"/>
  <c r="G14" i="2"/>
  <c r="G15" i="2"/>
  <c r="D40" i="5" l="1"/>
  <c r="F40" i="5"/>
  <c r="E22" i="5"/>
  <c r="E40" i="5" s="1"/>
  <c r="G41" i="5"/>
  <c r="E41" i="5" l="1"/>
</calcChain>
</file>

<file path=xl/sharedStrings.xml><?xml version="1.0" encoding="utf-8"?>
<sst xmlns="http://schemas.openxmlformats.org/spreadsheetml/2006/main" count="362" uniqueCount="278">
  <si>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</si>
  <si>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</si>
  <si>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</si>
  <si>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</si>
  <si>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</si>
  <si>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</si>
  <si>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</si>
  <si>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</si>
  <si>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</si>
  <si>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</si>
  <si>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</si>
  <si>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</si>
  <si>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</si>
  <si>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</si>
  <si>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</si>
  <si>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</si>
  <si>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</si>
  <si>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</si>
  <si>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</si>
  <si>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</si>
  <si>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</si>
  <si>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</si>
  <si>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</si>
  <si>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</si>
  <si>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</si>
  <si>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</si>
  <si>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</si>
  <si>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</si>
  <si>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</si>
  <si>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</si>
  <si>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</si>
  <si>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</si>
  <si>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</si>
  <si>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</si>
  <si>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</si>
  <si>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</si>
  <si>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</si>
  <si>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</si>
  <si>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</si>
  <si>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</si>
  <si>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</si>
  <si>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</si>
  <si>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</si>
  <si>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</si>
  <si>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</si>
  <si>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</si>
  <si>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</si>
  <si>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</si>
  <si>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</si>
  <si>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</si>
  <si>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</si>
  <si>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</si>
  <si>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</si>
  <si>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</si>
  <si>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</si>
  <si>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</si>
  <si>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</si>
  <si>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</si>
  <si>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</si>
  <si>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</si>
  <si>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</si>
  <si>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</si>
  <si>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</si>
  <si>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</si>
  <si>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</si>
  <si>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</si>
  <si>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</si>
  <si>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</si>
  <si>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</si>
  <si>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</si>
  <si>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</si>
  <si>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</si>
  <si>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</si>
  <si>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</si>
  <si>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</si>
  <si>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</si>
  <si>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</si>
  <si>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</si>
  <si>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</si>
  <si>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</si>
  <si>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</si>
  <si>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</si>
  <si>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</si>
  <si>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</si>
  <si>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</si>
  <si>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</si>
  <si>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</si>
  <si>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</si>
  <si>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</si>
  <si>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</si>
  <si>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</si>
  <si>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</si>
  <si>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</si>
  <si>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</si>
  <si>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</si>
  <si>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</si>
  <si>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</si>
  <si>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</si>
  <si>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</si>
  <si>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</si>
  <si>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</si>
  <si>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</si>
  <si>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</si>
  <si>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</si>
  <si>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</si>
  <si>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</si>
  <si>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</si>
  <si>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</si>
  <si>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</si>
  <si>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</si>
  <si>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</si>
  <si>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</si>
  <si>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</si>
  <si>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</si>
  <si>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</si>
  <si>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</si>
  <si>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</si>
  <si>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</si>
  <si>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</si>
  <si>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</si>
  <si>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</si>
  <si>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</si>
  <si>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</si>
  <si>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</si>
  <si>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</si>
  <si>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</si>
  <si>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</si>
  <si>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</si>
  <si>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</si>
  <si>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</si>
  <si>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</si>
  <si>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</si>
  <si>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</si>
  <si>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</si>
  <si>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</si>
  <si>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</si>
  <si>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</si>
  <si>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</si>
  <si>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</si>
  <si>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</si>
  <si>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</si>
  <si>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</si>
  <si>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</si>
  <si>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</si>
  <si>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</si>
  <si>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</si>
  <si>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</si>
  <si>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</si>
  <si>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</si>
  <si>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</si>
  <si>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</si>
  <si>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</si>
  <si>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</si>
  <si>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</si>
  <si>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</si>
  <si>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</si>
  <si>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</si>
  <si>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</si>
  <si>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</si>
  <si>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</si>
  <si>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</si>
  <si>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</si>
  <si>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</si>
  <si>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</si>
  <si>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</si>
  <si>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</si>
  <si>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</si>
  <si>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</si>
  <si>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</si>
  <si>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</si>
  <si>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</si>
  <si>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</si>
  <si>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</si>
  <si>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</si>
  <si>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</si>
  <si>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</si>
  <si>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</si>
  <si>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</si>
  <si>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</si>
  <si>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</si>
  <si>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</si>
  <si>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</si>
  <si>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</si>
  <si>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</si>
  <si>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</si>
  <si>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</si>
  <si>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</si>
  <si>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</si>
  <si>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</si>
  <si>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</si>
  <si>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</si>
  <si>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</si>
  <si>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</si>
  <si>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</si>
  <si>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</si>
  <si>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</si>
  <si>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</si>
  <si>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</si>
  <si>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</si>
  <si>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</si>
  <si>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</si>
  <si>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</si>
  <si>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</si>
  <si>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</si>
  <si>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</si>
  <si>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</si>
  <si>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</si>
  <si>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</si>
  <si>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</si>
  <si>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</si>
  <si>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</si>
  <si>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</si>
  <si>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</si>
  <si>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</si>
  <si>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</si>
  <si>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</si>
  <si>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</si>
  <si>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</si>
  <si>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</si>
  <si>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</si>
  <si>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</si>
  <si>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</si>
  <si>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</si>
  <si>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469 평균</t>
  </si>
  <si>
    <t>345 평균</t>
  </si>
  <si>
    <t>457 평균</t>
  </si>
  <si>
    <t>375 평균</t>
  </si>
  <si>
    <t>325 평균</t>
  </si>
  <si>
    <t>344 평균</t>
  </si>
  <si>
    <t>468 평균</t>
  </si>
  <si>
    <t>414 평균</t>
  </si>
  <si>
    <t>370 평균</t>
  </si>
  <si>
    <t>405 평균</t>
  </si>
  <si>
    <t>430 평균</t>
  </si>
  <si>
    <t>386 평균</t>
  </si>
  <si>
    <t>245 평균</t>
  </si>
  <si>
    <t>421 평균</t>
  </si>
  <si>
    <t>476 평균</t>
  </si>
  <si>
    <t>395 평균</t>
  </si>
  <si>
    <t>448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</si>
  <si>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</si>
  <si>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</si>
  <si>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</si>
  <si>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</si>
  <si>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</si>
  <si>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</si>
  <si>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</si>
  <si>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</si>
  <si>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</si>
  <si>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</si>
  <si>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</si>
  <si>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</si>
  <si>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</si>
  <si>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</si>
  <si>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</si>
  <si>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</si>
  <si>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</si>
  <si>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</si>
  <si>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</si>
  <si>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</si>
  <si>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</si>
  <si>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</si>
  <si>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</si>
  <si>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</si>
  <si>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</si>
  <si>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</si>
  <si>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</si>
  <si>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황진선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</si>
  <si>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</si>
  <si>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</si>
  <si>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</si>
  <si>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</si>
  <si>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최민경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</si>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</sst>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&quot;\ mm&quot;월&quot;\ dd&quot;일&quot;\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7" fillId="0" borderId="6" xfId="3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입고량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100</c:v>
                </c:pt>
                <c:pt idx="1">
                  <c:v>160</c:v>
                </c:pt>
                <c:pt idx="2">
                  <c:v>150</c:v>
                </c:pt>
                <c:pt idx="3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0-42AE-A794-13AD0DE9595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0-42AE-A794-13AD0DE9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02159"/>
        <c:axId val="58628007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468-4D71-B1B6-24B3D75E73B1}"/>
                  </c:ext>
                </c:extLst>
              </c15:ser>
            </c15:filteredLineSeries>
          </c:ext>
        </c:extLst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86280079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6302159"/>
        <c:crosses val="max"/>
        <c:crossBetween val="between"/>
        <c:majorUnit val="2000000"/>
      </c:valAx>
      <c:catAx>
        <c:axId val="58630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280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v    </a:t>
              </a:r>
            </a:p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   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04.062371643522" createdVersion="8" refreshedVersion="8" minRefreshableVersion="3" recordCount="12" xr:uid="{F2371EC9-AADC-4707-827D-8386A8BAEFAA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1B92C3-B9D1-4F92-841F-A63616B5CC8E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51BA84-FA76-4A64-B388-0ED079C70794}" name="표1" displayName="표1" ref="A3:H41" totalsRowShown="0" headerRowDxfId="10" dataDxfId="8" headerRowBorderDxfId="9" tableBorderDxfId="7">
  <autoFilter ref="A3:H41" xr:uid="{7251BA84-FA76-4A64-B388-0ED079C70794}"/>
  <tableColumns count="8">
    <tableColumn id="1" xr3:uid="{2652979C-3C14-4A21-9EDE-8BF08A2E27F8}" name="성명" dataDxfId="6"/>
    <tableColumn id="2" xr3:uid="{47290E41-B828-40DA-AA39-C9F75CB93B1A}" name="성별" dataDxfId="5"/>
    <tableColumn id="3" xr3:uid="{034799C5-7B16-4299-9A66-0C2A48C4F210}" name="국어" dataDxfId="4"/>
    <tableColumn id="4" xr3:uid="{A04832F2-8BBA-4644-A505-B3907D9D8F68}" name="영어" dataDxfId="3"/>
    <tableColumn id="5" xr3:uid="{8EB64D84-9BC1-4FDB-B0BD-8F15D56D9085}" name="수학" dataDxfId="2"/>
    <tableColumn id="6" xr3:uid="{9F27C57F-EEDC-4DFD-8F0C-F1ADB96759C5}" name="과학" dataDxfId="1"/>
    <tableColumn id="7" xr3:uid="{F05BEFBA-3838-4C62-8C5F-5614F7B29E76}" name="사회" dataDxfId="0"/>
    <tableColumn id="8" xr3:uid="{9DBE1345-737A-47BA-AF5D-0CD9475B2D93}" name="총점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20" sqref="I2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247</v>
      </c>
      <c r="B3" s="1" t="s">
        <v>254</v>
      </c>
      <c r="C3" s="1" t="s">
        <v>261</v>
      </c>
      <c r="D3" s="1" t="s">
        <v>270</v>
      </c>
      <c r="E3" s="1" t="s">
        <v>273</v>
      </c>
      <c r="F3" s="1" t="s">
        <v>274</v>
      </c>
    </row>
    <row r="4" spans="1:6" x14ac:dyDescent="0.3">
      <c r="A4" s="1" t="s">
        <v>248</v>
      </c>
      <c r="B4" s="1" t="s">
        <v>255</v>
      </c>
      <c r="C4" s="1" t="s">
        <v>262</v>
      </c>
      <c r="D4" s="1" t="s">
        <v>271</v>
      </c>
      <c r="E4" s="2">
        <v>1500</v>
      </c>
      <c r="F4" s="1" t="s">
        <v>275</v>
      </c>
    </row>
    <row r="5" spans="1:6" x14ac:dyDescent="0.3">
      <c r="A5" s="1" t="s">
        <v>249</v>
      </c>
      <c r="B5" s="1" t="s">
        <v>256</v>
      </c>
      <c r="C5" s="1" t="s">
        <v>263</v>
      </c>
      <c r="D5" s="1" t="s">
        <v>264</v>
      </c>
      <c r="E5" s="2">
        <v>2000</v>
      </c>
      <c r="F5" s="1" t="s">
        <v>276</v>
      </c>
    </row>
    <row r="6" spans="1:6" x14ac:dyDescent="0.3">
      <c r="A6" s="1" t="s">
        <v>250</v>
      </c>
      <c r="B6" s="1" t="s">
        <v>257</v>
      </c>
      <c r="C6" s="1" t="s">
        <v>268</v>
      </c>
      <c r="D6" s="1" t="s">
        <v>265</v>
      </c>
      <c r="E6" s="2">
        <v>3520</v>
      </c>
      <c r="F6" s="1" t="s">
        <v>276</v>
      </c>
    </row>
    <row r="7" spans="1:6" x14ac:dyDescent="0.3">
      <c r="A7" s="1" t="s">
        <v>251</v>
      </c>
      <c r="B7" s="1" t="s">
        <v>258</v>
      </c>
      <c r="C7" s="1" t="s">
        <v>269</v>
      </c>
      <c r="D7" s="1" t="s">
        <v>266</v>
      </c>
      <c r="E7" s="2">
        <v>1000</v>
      </c>
      <c r="F7" s="1" t="s">
        <v>277</v>
      </c>
    </row>
    <row r="8" spans="1:6" x14ac:dyDescent="0.3">
      <c r="A8" s="1" t="s">
        <v>252</v>
      </c>
      <c r="B8" s="1" t="s">
        <v>259</v>
      </c>
      <c r="C8" s="1" t="s">
        <v>262</v>
      </c>
      <c r="D8" s="1" t="s">
        <v>272</v>
      </c>
      <c r="E8" s="2">
        <v>800</v>
      </c>
      <c r="F8" s="1" t="s">
        <v>275</v>
      </c>
    </row>
    <row r="9" spans="1:6" x14ac:dyDescent="0.3">
      <c r="A9" s="1" t="s">
        <v>253</v>
      </c>
      <c r="B9" s="1" t="s">
        <v>260</v>
      </c>
      <c r="C9" s="1" t="s">
        <v>268</v>
      </c>
      <c r="D9" s="1" t="s">
        <v>267</v>
      </c>
      <c r="E9" s="2">
        <v>950</v>
      </c>
      <c r="F9" s="1" t="s">
        <v>276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B4" sqref="B4:B15"/>
    </sheetView>
  </sheetViews>
  <sheetFormatPr defaultRowHeight="16.5" x14ac:dyDescent="0.3"/>
  <cols>
    <col min="1" max="1" width="11" bestFit="1" customWidth="1"/>
    <col min="2" max="2" width="17.75" bestFit="1" customWidth="1"/>
  </cols>
  <sheetData>
    <row r="1" spans="1:7" ht="27.95" customHeight="1" thickBot="1" x14ac:dyDescent="0.35">
      <c r="A1" s="12" t="s">
        <v>89</v>
      </c>
      <c r="B1" s="12"/>
      <c r="C1" s="12"/>
      <c r="D1" s="12"/>
      <c r="E1" s="12"/>
      <c r="F1" s="12"/>
      <c r="G1" s="12"/>
    </row>
    <row r="2" spans="1:7" ht="18" thickTop="1" thickBot="1" x14ac:dyDescent="0.35"/>
    <row r="3" spans="1:7" x14ac:dyDescent="0.3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205</v>
      </c>
      <c r="G3" s="17" t="s">
        <v>95</v>
      </c>
    </row>
    <row r="4" spans="1:7" x14ac:dyDescent="0.3">
      <c r="A4" s="35" t="s">
        <v>96</v>
      </c>
      <c r="B4" s="13">
        <v>45874</v>
      </c>
      <c r="C4" s="6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3">
      <c r="A5" s="35"/>
      <c r="B5" s="13">
        <v>45874</v>
      </c>
      <c r="C5" s="6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3">
      <c r="A6" s="35"/>
      <c r="B6" s="13">
        <v>45874</v>
      </c>
      <c r="C6" s="6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3">
      <c r="A7" s="35" t="s">
        <v>100</v>
      </c>
      <c r="B7" s="13">
        <v>45875</v>
      </c>
      <c r="C7" s="6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3">
      <c r="A8" s="35"/>
      <c r="B8" s="13">
        <v>45875</v>
      </c>
      <c r="C8" s="6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3">
      <c r="A9" s="35"/>
      <c r="B9" s="13">
        <v>45875</v>
      </c>
      <c r="C9" s="6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3">
      <c r="A10" s="35" t="s">
        <v>101</v>
      </c>
      <c r="B10" s="13">
        <v>45876</v>
      </c>
      <c r="C10" s="6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3">
      <c r="A11" s="35"/>
      <c r="B11" s="13">
        <v>45876</v>
      </c>
      <c r="C11" s="6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3">
      <c r="A12" s="35"/>
      <c r="B12" s="13">
        <v>45876</v>
      </c>
      <c r="C12" s="6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3">
      <c r="A13" s="35" t="s">
        <v>102</v>
      </c>
      <c r="B13" s="13">
        <v>45877</v>
      </c>
      <c r="C13" s="6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3">
      <c r="A14" s="35"/>
      <c r="B14" s="13">
        <v>45877</v>
      </c>
      <c r="C14" s="6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7.25" thickBot="1" x14ac:dyDescent="0.35">
      <c r="A15" s="36"/>
      <c r="B15" s="19">
        <v>45877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23" sqref="G23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23">
        <v>0.92</v>
      </c>
    </row>
    <row r="6" spans="2:5" x14ac:dyDescent="0.3">
      <c r="B6" t="s">
        <v>211</v>
      </c>
      <c r="C6">
        <v>1600</v>
      </c>
      <c r="D6">
        <v>1544</v>
      </c>
      <c r="E6" s="23">
        <v>0.97</v>
      </c>
    </row>
    <row r="7" spans="2:5" x14ac:dyDescent="0.3">
      <c r="B7" t="s">
        <v>212</v>
      </c>
      <c r="C7">
        <v>2000</v>
      </c>
      <c r="D7">
        <v>1423</v>
      </c>
      <c r="E7" s="23">
        <v>0.71</v>
      </c>
    </row>
    <row r="8" spans="2:5" x14ac:dyDescent="0.3">
      <c r="B8" t="s">
        <v>213</v>
      </c>
      <c r="C8">
        <v>1500</v>
      </c>
      <c r="D8">
        <v>1221</v>
      </c>
      <c r="E8" s="23">
        <v>0.81</v>
      </c>
    </row>
    <row r="9" spans="2:5" x14ac:dyDescent="0.3">
      <c r="B9" t="s">
        <v>214</v>
      </c>
      <c r="C9">
        <v>1200</v>
      </c>
      <c r="D9">
        <v>1095</v>
      </c>
      <c r="E9" s="23">
        <v>0.91</v>
      </c>
    </row>
    <row r="10" spans="2:5" x14ac:dyDescent="0.3">
      <c r="B10" t="s">
        <v>215</v>
      </c>
      <c r="C10">
        <v>1000</v>
      </c>
      <c r="D10">
        <v>912</v>
      </c>
      <c r="E10" s="23">
        <v>0.91</v>
      </c>
    </row>
    <row r="11" spans="2:5" x14ac:dyDescent="0.3">
      <c r="B11" t="s">
        <v>216</v>
      </c>
      <c r="C11">
        <v>1200</v>
      </c>
      <c r="D11">
        <v>965</v>
      </c>
      <c r="E11" s="23">
        <v>0.8</v>
      </c>
    </row>
    <row r="12" spans="2:5" x14ac:dyDescent="0.3">
      <c r="B12" t="s">
        <v>217</v>
      </c>
      <c r="C12">
        <v>1000</v>
      </c>
      <c r="D12">
        <v>769</v>
      </c>
      <c r="E12" s="23">
        <v>0.77</v>
      </c>
    </row>
    <row r="13" spans="2:5" x14ac:dyDescent="0.3">
      <c r="B13" t="s">
        <v>218</v>
      </c>
      <c r="C13">
        <v>1500</v>
      </c>
      <c r="D13">
        <v>1426</v>
      </c>
      <c r="E13" s="23">
        <v>0.95</v>
      </c>
    </row>
    <row r="14" spans="2:5" x14ac:dyDescent="0.3">
      <c r="B14" t="s">
        <v>219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MATCH(LEFT(H16,2),0)</f>
        <v>#N/A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1" t="s">
        <v>71</v>
      </c>
      <c r="B26" s="32"/>
      <c r="C26" s="32"/>
      <c r="D26" s="33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4" t="s">
        <v>188</v>
      </c>
      <c r="E29" s="34"/>
    </row>
    <row r="30" spans="1:15" x14ac:dyDescent="0.3">
      <c r="A30" s="6" t="s">
        <v>189</v>
      </c>
      <c r="B30" s="6" t="s">
        <v>79</v>
      </c>
      <c r="C30" s="6" t="s">
        <v>47</v>
      </c>
      <c r="D30" s="29" t="e">
        <f>LEFT(A30,4)&amp;"-"&amp;VLOOKUP(MID(A30,6,1),$G$37:$H$39,2,FALSE)</f>
        <v>#N/A</v>
      </c>
      <c r="E30" s="29"/>
    </row>
    <row r="31" spans="1:15" x14ac:dyDescent="0.3">
      <c r="A31" s="6" t="s">
        <v>190</v>
      </c>
      <c r="B31" s="6" t="s">
        <v>80</v>
      </c>
      <c r="C31" s="6" t="s">
        <v>56</v>
      </c>
      <c r="D31" s="29" t="e">
        <f t="shared" ref="D31:D39" si="2">LEFT(A31,4)&amp;"-"&amp;VLOOKUP(MID(A31,6,1),$G$37:$H$39,2,FALSE)</f>
        <v>#N/A</v>
      </c>
      <c r="E31" s="29"/>
    </row>
    <row r="32" spans="1:15" x14ac:dyDescent="0.3">
      <c r="A32" s="6" t="s">
        <v>191</v>
      </c>
      <c r="B32" s="6" t="s">
        <v>81</v>
      </c>
      <c r="C32" s="6" t="s">
        <v>47</v>
      </c>
      <c r="D32" s="29" t="e">
        <f t="shared" si="2"/>
        <v>#N/A</v>
      </c>
      <c r="E32" s="29"/>
    </row>
    <row r="33" spans="1:8" x14ac:dyDescent="0.3">
      <c r="A33" s="6" t="s">
        <v>192</v>
      </c>
      <c r="B33" s="6" t="s">
        <v>82</v>
      </c>
      <c r="C33" s="6" t="s">
        <v>56</v>
      </c>
      <c r="D33" s="29" t="e">
        <f t="shared" si="2"/>
        <v>#N/A</v>
      </c>
      <c r="E33" s="29"/>
    </row>
    <row r="34" spans="1:8" x14ac:dyDescent="0.3">
      <c r="A34" s="6" t="s">
        <v>193</v>
      </c>
      <c r="B34" s="6" t="s">
        <v>83</v>
      </c>
      <c r="C34" s="6" t="s">
        <v>56</v>
      </c>
      <c r="D34" s="29" t="e">
        <f t="shared" si="2"/>
        <v>#N/A</v>
      </c>
      <c r="E34" s="29"/>
    </row>
    <row r="35" spans="1:8" x14ac:dyDescent="0.3">
      <c r="A35" s="6" t="s">
        <v>194</v>
      </c>
      <c r="B35" s="6" t="s">
        <v>84</v>
      </c>
      <c r="C35" s="6" t="s">
        <v>56</v>
      </c>
      <c r="D35" s="29" t="e">
        <f t="shared" si="2"/>
        <v>#N/A</v>
      </c>
      <c r="E35" s="29"/>
      <c r="G35" s="30" t="s">
        <v>195</v>
      </c>
      <c r="H35" s="30"/>
    </row>
    <row r="36" spans="1:8" x14ac:dyDescent="0.3">
      <c r="A36" s="6" t="s">
        <v>196</v>
      </c>
      <c r="B36" s="6" t="s">
        <v>85</v>
      </c>
      <c r="C36" s="6" t="s">
        <v>47</v>
      </c>
      <c r="D36" s="29" t="e">
        <f t="shared" si="2"/>
        <v>#N/A</v>
      </c>
      <c r="E36" s="29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29" t="e">
        <f t="shared" si="2"/>
        <v>#N/A</v>
      </c>
      <c r="E37" s="29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29" t="e">
        <f t="shared" si="2"/>
        <v>#N/A</v>
      </c>
      <c r="E38" s="29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29" t="e">
        <f t="shared" si="2"/>
        <v>#N/A</v>
      </c>
      <c r="E39" s="29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41"/>
  <sheetViews>
    <sheetView workbookViewId="0">
      <selection activeCell="I16" sqref="I16"/>
    </sheetView>
  </sheetViews>
  <sheetFormatPr defaultRowHeight="16.5" outlineLevelRow="3" x14ac:dyDescent="0.3"/>
  <sheetData>
    <row r="1" spans="1:8" ht="20.25" x14ac:dyDescent="0.3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3">
      <c r="A3" s="26" t="s">
        <v>104</v>
      </c>
      <c r="B3" s="26" t="s">
        <v>38</v>
      </c>
      <c r="C3" s="26" t="s">
        <v>105</v>
      </c>
      <c r="D3" s="26" t="s">
        <v>106</v>
      </c>
      <c r="E3" s="26" t="s">
        <v>107</v>
      </c>
      <c r="F3" s="26" t="s">
        <v>108</v>
      </c>
      <c r="G3" s="26" t="s">
        <v>109</v>
      </c>
      <c r="H3" s="26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2" x14ac:dyDescent="0.3">
      <c r="A5" s="6"/>
      <c r="B5" s="6"/>
      <c r="C5" s="6">
        <f>SUBTOTAL(1,C4:C4)</f>
        <v>94</v>
      </c>
      <c r="D5" s="6">
        <f>SUBTOTAL(1,D4:D4)</f>
        <v>97</v>
      </c>
      <c r="E5" s="6">
        <f>SUBTOTAL(1,E4:E4)</f>
        <v>91</v>
      </c>
      <c r="F5" s="6">
        <f>SUBTOTAL(1,F4:F4)</f>
        <v>92</v>
      </c>
      <c r="G5" s="6">
        <f>SUBTOTAL(1,G4:G4)</f>
        <v>95</v>
      </c>
      <c r="H5" s="24" t="s">
        <v>223</v>
      </c>
    </row>
    <row r="6" spans="1:8" outlineLevel="3" x14ac:dyDescent="0.3">
      <c r="A6" s="6" t="s">
        <v>115</v>
      </c>
      <c r="B6" s="6" t="s">
        <v>56</v>
      </c>
      <c r="C6" s="6">
        <v>68</v>
      </c>
      <c r="D6" s="6">
        <v>71</v>
      </c>
      <c r="E6" s="6">
        <v>67</v>
      </c>
      <c r="F6" s="6">
        <v>70</v>
      </c>
      <c r="G6" s="6">
        <v>69</v>
      </c>
      <c r="H6" s="6">
        <f>SUM(C6:G6)</f>
        <v>345</v>
      </c>
    </row>
    <row r="7" spans="1:8" outlineLevel="2" x14ac:dyDescent="0.3">
      <c r="A7" s="6"/>
      <c r="B7" s="6"/>
      <c r="C7" s="6">
        <f>SUBTOTAL(1,C6:C6)</f>
        <v>68</v>
      </c>
      <c r="D7" s="6">
        <f>SUBTOTAL(1,D6:D6)</f>
        <v>71</v>
      </c>
      <c r="E7" s="6">
        <f>SUBTOTAL(1,E6:E6)</f>
        <v>67</v>
      </c>
      <c r="F7" s="6">
        <f>SUBTOTAL(1,F6:F6)</f>
        <v>70</v>
      </c>
      <c r="G7" s="6">
        <f>SUBTOTAL(1,G6:G6)</f>
        <v>69</v>
      </c>
      <c r="H7" s="24" t="s">
        <v>224</v>
      </c>
    </row>
    <row r="8" spans="1:8" outlineLevel="3" x14ac:dyDescent="0.3">
      <c r="A8" s="6" t="s">
        <v>116</v>
      </c>
      <c r="B8" s="6" t="s">
        <v>56</v>
      </c>
      <c r="C8" s="6">
        <v>91</v>
      </c>
      <c r="D8" s="6">
        <v>92</v>
      </c>
      <c r="E8" s="6">
        <v>90</v>
      </c>
      <c r="F8" s="6">
        <v>92</v>
      </c>
      <c r="G8" s="6">
        <v>92</v>
      </c>
      <c r="H8" s="6">
        <f>SUM(C8:G8)</f>
        <v>457</v>
      </c>
    </row>
    <row r="9" spans="1:8" outlineLevel="2" x14ac:dyDescent="0.3">
      <c r="A9" s="6"/>
      <c r="B9" s="6"/>
      <c r="C9" s="6">
        <f>SUBTOTAL(1,C8:C8)</f>
        <v>91</v>
      </c>
      <c r="D9" s="6">
        <f>SUBTOTAL(1,D8:D8)</f>
        <v>92</v>
      </c>
      <c r="E9" s="6">
        <f>SUBTOTAL(1,E8:E8)</f>
        <v>90</v>
      </c>
      <c r="F9" s="6">
        <f>SUBTOTAL(1,F8:F8)</f>
        <v>92</v>
      </c>
      <c r="G9" s="6">
        <f>SUBTOTAL(1,G8:G8)</f>
        <v>92</v>
      </c>
      <c r="H9" s="24" t="s">
        <v>225</v>
      </c>
    </row>
    <row r="10" spans="1:8" outlineLevel="3" x14ac:dyDescent="0.3">
      <c r="A10" s="6" t="s">
        <v>118</v>
      </c>
      <c r="B10" s="6" t="s">
        <v>56</v>
      </c>
      <c r="C10" s="6">
        <v>76</v>
      </c>
      <c r="D10" s="6">
        <v>67</v>
      </c>
      <c r="E10" s="6">
        <v>75</v>
      </c>
      <c r="F10" s="6">
        <v>80</v>
      </c>
      <c r="G10" s="6">
        <v>77</v>
      </c>
      <c r="H10" s="6">
        <f>SUM(C10:G10)</f>
        <v>375</v>
      </c>
    </row>
    <row r="11" spans="1:8" outlineLevel="2" x14ac:dyDescent="0.3">
      <c r="A11" s="6"/>
      <c r="B11" s="6"/>
      <c r="C11" s="6">
        <f>SUBTOTAL(1,C10:C10)</f>
        <v>76</v>
      </c>
      <c r="D11" s="6">
        <f>SUBTOTAL(1,D10:D10)</f>
        <v>67</v>
      </c>
      <c r="E11" s="6">
        <f>SUBTOTAL(1,E10:E10)</f>
        <v>75</v>
      </c>
      <c r="F11" s="6">
        <f>SUBTOTAL(1,F10:F10)</f>
        <v>80</v>
      </c>
      <c r="G11" s="6">
        <f>SUBTOTAL(1,G10:G10)</f>
        <v>77</v>
      </c>
      <c r="H11" s="24" t="s">
        <v>226</v>
      </c>
    </row>
    <row r="12" spans="1:8" outlineLevel="3" x14ac:dyDescent="0.3">
      <c r="A12" s="6" t="s">
        <v>120</v>
      </c>
      <c r="B12" s="6" t="s">
        <v>56</v>
      </c>
      <c r="C12" s="6">
        <v>64</v>
      </c>
      <c r="D12" s="6">
        <v>67</v>
      </c>
      <c r="E12" s="6">
        <v>63</v>
      </c>
      <c r="F12" s="6">
        <v>66</v>
      </c>
      <c r="G12" s="6">
        <v>65</v>
      </c>
      <c r="H12" s="6">
        <f>SUM(C12:G12)</f>
        <v>325</v>
      </c>
    </row>
    <row r="13" spans="1:8" outlineLevel="2" x14ac:dyDescent="0.3">
      <c r="A13" s="6"/>
      <c r="B13" s="6"/>
      <c r="C13" s="6">
        <f>SUBTOTAL(1,C12:C12)</f>
        <v>64</v>
      </c>
      <c r="D13" s="6">
        <f>SUBTOTAL(1,D12:D12)</f>
        <v>67</v>
      </c>
      <c r="E13" s="6">
        <f>SUBTOTAL(1,E12:E12)</f>
        <v>63</v>
      </c>
      <c r="F13" s="6">
        <f>SUBTOTAL(1,F12:F12)</f>
        <v>66</v>
      </c>
      <c r="G13" s="6">
        <f>SUBTOTAL(1,G12:G12)</f>
        <v>65</v>
      </c>
      <c r="H13" s="24" t="s">
        <v>227</v>
      </c>
    </row>
    <row r="14" spans="1:8" outlineLevel="3" x14ac:dyDescent="0.3">
      <c r="A14" s="6" t="s">
        <v>122</v>
      </c>
      <c r="B14" s="6" t="s">
        <v>56</v>
      </c>
      <c r="C14" s="6">
        <v>67</v>
      </c>
      <c r="D14" s="6">
        <v>70</v>
      </c>
      <c r="E14" s="6">
        <v>70</v>
      </c>
      <c r="F14" s="6">
        <v>69</v>
      </c>
      <c r="G14" s="6">
        <v>68</v>
      </c>
      <c r="H14" s="6">
        <f>SUM(C14:G14)</f>
        <v>344</v>
      </c>
    </row>
    <row r="15" spans="1:8" outlineLevel="2" x14ac:dyDescent="0.3">
      <c r="A15" s="6"/>
      <c r="B15" s="6"/>
      <c r="C15" s="6">
        <f>SUBTOTAL(1,C14:C14)</f>
        <v>67</v>
      </c>
      <c r="D15" s="6">
        <f>SUBTOTAL(1,D14:D14)</f>
        <v>70</v>
      </c>
      <c r="E15" s="6">
        <f>SUBTOTAL(1,E14:E14)</f>
        <v>70</v>
      </c>
      <c r="F15" s="6">
        <f>SUBTOTAL(1,F14:F14)</f>
        <v>69</v>
      </c>
      <c r="G15" s="6">
        <f>SUBTOTAL(1,G14:G14)</f>
        <v>68</v>
      </c>
      <c r="H15" s="24" t="s">
        <v>228</v>
      </c>
    </row>
    <row r="16" spans="1:8" outlineLevel="3" x14ac:dyDescent="0.3">
      <c r="A16" s="6" t="s">
        <v>125</v>
      </c>
      <c r="B16" s="6" t="s">
        <v>56</v>
      </c>
      <c r="C16" s="6">
        <v>94</v>
      </c>
      <c r="D16" s="6">
        <v>93</v>
      </c>
      <c r="E16" s="6">
        <v>93</v>
      </c>
      <c r="F16" s="6">
        <v>96</v>
      </c>
      <c r="G16" s="6">
        <v>92</v>
      </c>
      <c r="H16" s="6">
        <f>SUM(C16:G16)</f>
        <v>468</v>
      </c>
    </row>
    <row r="17" spans="1:8" outlineLevel="2" x14ac:dyDescent="0.3">
      <c r="A17" s="6"/>
      <c r="B17" s="6"/>
      <c r="C17" s="6">
        <f>SUBTOTAL(1,C16:C16)</f>
        <v>94</v>
      </c>
      <c r="D17" s="6">
        <f>SUBTOTAL(1,D16:D16)</f>
        <v>93</v>
      </c>
      <c r="E17" s="6">
        <f>SUBTOTAL(1,E16:E16)</f>
        <v>93</v>
      </c>
      <c r="F17" s="6">
        <f>SUBTOTAL(1,F16:F16)</f>
        <v>96</v>
      </c>
      <c r="G17" s="6">
        <f>SUBTOTAL(1,G16:G16)</f>
        <v>92</v>
      </c>
      <c r="H17" s="24" t="s">
        <v>229</v>
      </c>
    </row>
    <row r="18" spans="1:8" outlineLevel="3" x14ac:dyDescent="0.3">
      <c r="A18" s="6" t="s">
        <v>126</v>
      </c>
      <c r="B18" s="6" t="s">
        <v>56</v>
      </c>
      <c r="C18" s="6">
        <v>83</v>
      </c>
      <c r="D18" s="6">
        <v>83</v>
      </c>
      <c r="E18" s="6">
        <v>82</v>
      </c>
      <c r="F18" s="6">
        <v>82</v>
      </c>
      <c r="G18" s="6">
        <v>84</v>
      </c>
      <c r="H18" s="6">
        <f>SUM(C18:G18)</f>
        <v>414</v>
      </c>
    </row>
    <row r="19" spans="1:8" outlineLevel="2" x14ac:dyDescent="0.3">
      <c r="A19" s="6"/>
      <c r="B19" s="6"/>
      <c r="C19" s="6">
        <f>SUBTOTAL(1,C18:C18)</f>
        <v>83</v>
      </c>
      <c r="D19" s="6">
        <f>SUBTOTAL(1,D18:D18)</f>
        <v>83</v>
      </c>
      <c r="E19" s="6">
        <f>SUBTOTAL(1,E18:E18)</f>
        <v>82</v>
      </c>
      <c r="F19" s="6">
        <f>SUBTOTAL(1,F18:F18)</f>
        <v>82</v>
      </c>
      <c r="G19" s="6">
        <f>SUBTOTAL(1,G18:G18)</f>
        <v>84</v>
      </c>
      <c r="H19" s="24" t="s">
        <v>230</v>
      </c>
    </row>
    <row r="20" spans="1:8" outlineLevel="3" x14ac:dyDescent="0.3">
      <c r="A20" s="6" t="s">
        <v>127</v>
      </c>
      <c r="B20" s="6" t="s">
        <v>56</v>
      </c>
      <c r="C20" s="6">
        <v>71</v>
      </c>
      <c r="D20" s="6">
        <v>74</v>
      </c>
      <c r="E20" s="6">
        <v>80</v>
      </c>
      <c r="F20" s="6">
        <v>73</v>
      </c>
      <c r="G20" s="6">
        <v>72</v>
      </c>
      <c r="H20" s="6">
        <f>SUM(C20:G20)</f>
        <v>370</v>
      </c>
    </row>
    <row r="21" spans="1:8" outlineLevel="2" x14ac:dyDescent="0.3">
      <c r="A21" s="6"/>
      <c r="B21" s="6"/>
      <c r="C21" s="6">
        <f>SUBTOTAL(1,C20:C20)</f>
        <v>71</v>
      </c>
      <c r="D21" s="6">
        <f>SUBTOTAL(1,D20:D20)</f>
        <v>74</v>
      </c>
      <c r="E21" s="6">
        <f>SUBTOTAL(1,E20:E20)</f>
        <v>80</v>
      </c>
      <c r="F21" s="6">
        <f>SUBTOTAL(1,F20:F20)</f>
        <v>73</v>
      </c>
      <c r="G21" s="6">
        <f>SUBTOTAL(1,G20:G20)</f>
        <v>72</v>
      </c>
      <c r="H21" s="24" t="s">
        <v>231</v>
      </c>
    </row>
    <row r="22" spans="1:8" outlineLevel="1" x14ac:dyDescent="0.3">
      <c r="A22" s="6"/>
      <c r="B22" s="24" t="s">
        <v>220</v>
      </c>
      <c r="C22" s="6">
        <f>SUBTOTAL(4,C4:C20)</f>
        <v>94</v>
      </c>
      <c r="D22" s="6">
        <f>SUBTOTAL(4,D4:D20)</f>
        <v>97</v>
      </c>
      <c r="E22" s="6">
        <f>SUBTOTAL(4,E4:E20)</f>
        <v>93</v>
      </c>
      <c r="F22" s="6">
        <f>SUBTOTAL(4,F4:F20)</f>
        <v>96</v>
      </c>
      <c r="G22" s="6">
        <f>SUBTOTAL(4,G4:G20)</f>
        <v>95</v>
      </c>
      <c r="H22" s="6"/>
    </row>
    <row r="23" spans="1:8" outlineLevel="3" x14ac:dyDescent="0.3">
      <c r="A23" s="6" t="s">
        <v>111</v>
      </c>
      <c r="B23" s="6" t="s">
        <v>47</v>
      </c>
      <c r="C23" s="6">
        <v>80</v>
      </c>
      <c r="D23" s="6">
        <v>83</v>
      </c>
      <c r="E23" s="6">
        <v>79</v>
      </c>
      <c r="F23" s="6">
        <v>82</v>
      </c>
      <c r="G23" s="6">
        <v>81</v>
      </c>
      <c r="H23" s="6">
        <f>SUM(C23:G23)</f>
        <v>405</v>
      </c>
    </row>
    <row r="24" spans="1:8" outlineLevel="2" x14ac:dyDescent="0.3">
      <c r="A24" s="6"/>
      <c r="B24" s="6"/>
      <c r="C24" s="6">
        <f>SUBTOTAL(1,C23:C23)</f>
        <v>80</v>
      </c>
      <c r="D24" s="6">
        <f>SUBTOTAL(1,D23:D23)</f>
        <v>83</v>
      </c>
      <c r="E24" s="6">
        <f>SUBTOTAL(1,E23:E23)</f>
        <v>79</v>
      </c>
      <c r="F24" s="6">
        <f>SUBTOTAL(1,F23:F23)</f>
        <v>82</v>
      </c>
      <c r="G24" s="6">
        <f>SUBTOTAL(1,G23:G23)</f>
        <v>81</v>
      </c>
      <c r="H24" s="24" t="s">
        <v>232</v>
      </c>
    </row>
    <row r="25" spans="1:8" outlineLevel="3" x14ac:dyDescent="0.3">
      <c r="A25" s="6" t="s">
        <v>113</v>
      </c>
      <c r="B25" s="6" t="s">
        <v>47</v>
      </c>
      <c r="C25" s="6">
        <v>85</v>
      </c>
      <c r="D25" s="6">
        <v>88</v>
      </c>
      <c r="E25" s="6">
        <v>84</v>
      </c>
      <c r="F25" s="6">
        <v>87</v>
      </c>
      <c r="G25" s="6">
        <v>86</v>
      </c>
      <c r="H25" s="6">
        <f>SUM(C25:G25)</f>
        <v>430</v>
      </c>
    </row>
    <row r="26" spans="1:8" outlineLevel="2" x14ac:dyDescent="0.3">
      <c r="A26" s="6"/>
      <c r="B26" s="6"/>
      <c r="C26" s="6">
        <f>SUBTOTAL(1,C25:C25)</f>
        <v>85</v>
      </c>
      <c r="D26" s="6">
        <f>SUBTOTAL(1,D25:D25)</f>
        <v>88</v>
      </c>
      <c r="E26" s="6">
        <f>SUBTOTAL(1,E25:E25)</f>
        <v>84</v>
      </c>
      <c r="F26" s="6">
        <f>SUBTOTAL(1,F25:F25)</f>
        <v>87</v>
      </c>
      <c r="G26" s="6">
        <f>SUBTOTAL(1,G25:G25)</f>
        <v>86</v>
      </c>
      <c r="H26" s="24" t="s">
        <v>233</v>
      </c>
    </row>
    <row r="27" spans="1:8" outlineLevel="3" x14ac:dyDescent="0.3">
      <c r="A27" s="6" t="s">
        <v>114</v>
      </c>
      <c r="B27" s="6" t="s">
        <v>47</v>
      </c>
      <c r="C27" s="6">
        <v>76</v>
      </c>
      <c r="D27" s="6">
        <v>80</v>
      </c>
      <c r="E27" s="6">
        <v>75</v>
      </c>
      <c r="F27" s="6">
        <v>78</v>
      </c>
      <c r="G27" s="6">
        <v>77</v>
      </c>
      <c r="H27" s="6">
        <f>SUM(C27:G27)</f>
        <v>386</v>
      </c>
    </row>
    <row r="28" spans="1:8" outlineLevel="2" x14ac:dyDescent="0.3">
      <c r="A28" s="6"/>
      <c r="B28" s="6"/>
      <c r="C28" s="6">
        <f>SUBTOTAL(1,C27:C27)</f>
        <v>76</v>
      </c>
      <c r="D28" s="6">
        <f>SUBTOTAL(1,D27:D27)</f>
        <v>80</v>
      </c>
      <c r="E28" s="6">
        <f>SUBTOTAL(1,E27:E27)</f>
        <v>75</v>
      </c>
      <c r="F28" s="6">
        <f>SUBTOTAL(1,F27:F27)</f>
        <v>78</v>
      </c>
      <c r="G28" s="6">
        <f>SUBTOTAL(1,G27:G27)</f>
        <v>77</v>
      </c>
      <c r="H28" s="24" t="s">
        <v>234</v>
      </c>
    </row>
    <row r="29" spans="1:8" outlineLevel="3" x14ac:dyDescent="0.3">
      <c r="A29" s="6" t="s">
        <v>117</v>
      </c>
      <c r="B29" s="6" t="s">
        <v>47</v>
      </c>
      <c r="C29" s="6">
        <v>48</v>
      </c>
      <c r="D29" s="6">
        <v>51</v>
      </c>
      <c r="E29" s="6">
        <v>47</v>
      </c>
      <c r="F29" s="6">
        <v>50</v>
      </c>
      <c r="G29" s="6">
        <v>49</v>
      </c>
      <c r="H29" s="6">
        <f>SUM(C29:G29)</f>
        <v>245</v>
      </c>
    </row>
    <row r="30" spans="1:8" outlineLevel="2" x14ac:dyDescent="0.3">
      <c r="A30" s="6"/>
      <c r="B30" s="6"/>
      <c r="C30" s="6">
        <f>SUBTOTAL(1,C29:C29)</f>
        <v>48</v>
      </c>
      <c r="D30" s="6">
        <f>SUBTOTAL(1,D29:D29)</f>
        <v>51</v>
      </c>
      <c r="E30" s="6">
        <f>SUBTOTAL(1,E29:E29)</f>
        <v>47</v>
      </c>
      <c r="F30" s="6">
        <f>SUBTOTAL(1,F29:F29)</f>
        <v>50</v>
      </c>
      <c r="G30" s="6">
        <f>SUBTOTAL(1,G29:G29)</f>
        <v>49</v>
      </c>
      <c r="H30" s="24" t="s">
        <v>235</v>
      </c>
    </row>
    <row r="31" spans="1:8" outlineLevel="3" x14ac:dyDescent="0.3">
      <c r="A31" s="6" t="s">
        <v>119</v>
      </c>
      <c r="B31" s="6" t="s">
        <v>47</v>
      </c>
      <c r="C31" s="6">
        <v>82</v>
      </c>
      <c r="D31" s="6">
        <v>91</v>
      </c>
      <c r="E31" s="6">
        <v>81</v>
      </c>
      <c r="F31" s="6">
        <v>84</v>
      </c>
      <c r="G31" s="6">
        <v>83</v>
      </c>
      <c r="H31" s="6">
        <f>SUM(C31:G31)</f>
        <v>421</v>
      </c>
    </row>
    <row r="32" spans="1:8" outlineLevel="2" x14ac:dyDescent="0.3">
      <c r="A32" s="6"/>
      <c r="B32" s="6"/>
      <c r="C32" s="6">
        <f>SUBTOTAL(1,C31:C31)</f>
        <v>82</v>
      </c>
      <c r="D32" s="6">
        <f>SUBTOTAL(1,D31:D31)</f>
        <v>91</v>
      </c>
      <c r="E32" s="6">
        <f>SUBTOTAL(1,E31:E31)</f>
        <v>81</v>
      </c>
      <c r="F32" s="6">
        <f>SUBTOTAL(1,F31:F31)</f>
        <v>84</v>
      </c>
      <c r="G32" s="6">
        <f>SUBTOTAL(1,G31:G31)</f>
        <v>83</v>
      </c>
      <c r="H32" s="24" t="s">
        <v>236</v>
      </c>
    </row>
    <row r="33" spans="1:8" outlineLevel="3" x14ac:dyDescent="0.3">
      <c r="A33" s="6" t="s">
        <v>121</v>
      </c>
      <c r="B33" s="6" t="s">
        <v>47</v>
      </c>
      <c r="C33" s="6">
        <v>94</v>
      </c>
      <c r="D33" s="6">
        <v>97</v>
      </c>
      <c r="E33" s="6">
        <v>94</v>
      </c>
      <c r="F33" s="6">
        <v>96</v>
      </c>
      <c r="G33" s="6">
        <v>95</v>
      </c>
      <c r="H33" s="6">
        <f>SUM(C33:G33)</f>
        <v>476</v>
      </c>
    </row>
    <row r="34" spans="1:8" outlineLevel="2" x14ac:dyDescent="0.3">
      <c r="A34" s="6"/>
      <c r="B34" s="6"/>
      <c r="C34" s="6">
        <f>SUBTOTAL(1,C33:C33)</f>
        <v>94</v>
      </c>
      <c r="D34" s="6">
        <f>SUBTOTAL(1,D33:D33)</f>
        <v>97</v>
      </c>
      <c r="E34" s="6">
        <f>SUBTOTAL(1,E33:E33)</f>
        <v>94</v>
      </c>
      <c r="F34" s="6">
        <f>SUBTOTAL(1,F33:F33)</f>
        <v>96</v>
      </c>
      <c r="G34" s="6">
        <f>SUBTOTAL(1,G33:G33)</f>
        <v>95</v>
      </c>
      <c r="H34" s="24" t="s">
        <v>237</v>
      </c>
    </row>
    <row r="35" spans="1:8" outlineLevel="3" x14ac:dyDescent="0.3">
      <c r="A35" s="6" t="s">
        <v>123</v>
      </c>
      <c r="B35" s="6" t="s">
        <v>47</v>
      </c>
      <c r="C35" s="6">
        <v>78</v>
      </c>
      <c r="D35" s="6">
        <v>81</v>
      </c>
      <c r="E35" s="6">
        <v>77</v>
      </c>
      <c r="F35" s="6">
        <v>80</v>
      </c>
      <c r="G35" s="6">
        <v>79</v>
      </c>
      <c r="H35" s="6">
        <f>SUM(C35:G35)</f>
        <v>395</v>
      </c>
    </row>
    <row r="36" spans="1:8" outlineLevel="2" x14ac:dyDescent="0.3">
      <c r="A36" s="6"/>
      <c r="B36" s="6"/>
      <c r="C36" s="6">
        <f>SUBTOTAL(1,C35:C35)</f>
        <v>78</v>
      </c>
      <c r="D36" s="6">
        <f>SUBTOTAL(1,D35:D35)</f>
        <v>81</v>
      </c>
      <c r="E36" s="6">
        <f>SUBTOTAL(1,E35:E35)</f>
        <v>77</v>
      </c>
      <c r="F36" s="6">
        <f>SUBTOTAL(1,F35:F35)</f>
        <v>80</v>
      </c>
      <c r="G36" s="6">
        <f>SUBTOTAL(1,G35:G35)</f>
        <v>79</v>
      </c>
      <c r="H36" s="24" t="s">
        <v>238</v>
      </c>
    </row>
    <row r="37" spans="1:8" outlineLevel="3" x14ac:dyDescent="0.3">
      <c r="A37" s="6" t="s">
        <v>124</v>
      </c>
      <c r="B37" s="6" t="s">
        <v>47</v>
      </c>
      <c r="C37" s="6">
        <v>88</v>
      </c>
      <c r="D37" s="6">
        <v>94</v>
      </c>
      <c r="E37" s="6">
        <v>87</v>
      </c>
      <c r="F37" s="6">
        <v>90</v>
      </c>
      <c r="G37" s="6">
        <v>89</v>
      </c>
      <c r="H37" s="6">
        <f>SUM(C37:G37)</f>
        <v>448</v>
      </c>
    </row>
    <row r="38" spans="1:8" outlineLevel="2" x14ac:dyDescent="0.3">
      <c r="A38" s="1"/>
      <c r="B38" s="1"/>
      <c r="C38" s="1">
        <f>SUBTOTAL(1,C37:C37)</f>
        <v>88</v>
      </c>
      <c r="D38" s="1">
        <f>SUBTOTAL(1,D37:D37)</f>
        <v>94</v>
      </c>
      <c r="E38" s="1">
        <f>SUBTOTAL(1,E37:E37)</f>
        <v>87</v>
      </c>
      <c r="F38" s="1">
        <f>SUBTOTAL(1,F37:F37)</f>
        <v>90</v>
      </c>
      <c r="G38" s="1">
        <f>SUBTOTAL(1,G37:G37)</f>
        <v>89</v>
      </c>
      <c r="H38" s="25" t="s">
        <v>239</v>
      </c>
    </row>
    <row r="39" spans="1:8" outlineLevel="1" x14ac:dyDescent="0.3">
      <c r="A39" s="1"/>
      <c r="B39" s="25" t="s">
        <v>221</v>
      </c>
      <c r="C39" s="1">
        <f>SUBTOTAL(4,C23:C37)</f>
        <v>94</v>
      </c>
      <c r="D39" s="1">
        <f>SUBTOTAL(4,D23:D37)</f>
        <v>97</v>
      </c>
      <c r="E39" s="1">
        <f>SUBTOTAL(4,E23:E37)</f>
        <v>94</v>
      </c>
      <c r="F39" s="1">
        <f>SUBTOTAL(4,F23:F37)</f>
        <v>96</v>
      </c>
      <c r="G39" s="1">
        <f>SUBTOTAL(4,G23:G37)</f>
        <v>95</v>
      </c>
      <c r="H39" s="1"/>
    </row>
    <row r="40" spans="1:8" x14ac:dyDescent="0.3">
      <c r="A40" s="1"/>
      <c r="B40" s="25"/>
      <c r="C40" s="1">
        <f>SUBTOTAL(1,C4:C37)</f>
        <v>78.764705882352942</v>
      </c>
      <c r="D40" s="1">
        <f>SUBTOTAL(1,D4:D37)</f>
        <v>81.117647058823536</v>
      </c>
      <c r="E40" s="1">
        <f>SUBTOTAL(1,E4:E37)</f>
        <v>78.529411764705884</v>
      </c>
      <c r="F40" s="1">
        <f>SUBTOTAL(1,F4:F37)</f>
        <v>80.411764705882348</v>
      </c>
      <c r="G40" s="1">
        <f>SUBTOTAL(1,G4:G37)</f>
        <v>79.588235294117652</v>
      </c>
      <c r="H40" s="25" t="s">
        <v>240</v>
      </c>
    </row>
    <row r="41" spans="1:8" x14ac:dyDescent="0.3">
      <c r="A41" s="1"/>
      <c r="B41" s="25" t="s">
        <v>222</v>
      </c>
      <c r="C41" s="1">
        <f>SUBTOTAL(4,C4:C37)</f>
        <v>94</v>
      </c>
      <c r="D41" s="1">
        <f>SUBTOTAL(4,D4:D37)</f>
        <v>97</v>
      </c>
      <c r="E41" s="1">
        <f>SUBTOTAL(4,E4:E37)</f>
        <v>94</v>
      </c>
      <c r="F41" s="1">
        <f>SUBTOTAL(4,F4:F37)</f>
        <v>96</v>
      </c>
      <c r="G41" s="1">
        <f>SUBTOTAL(4,G4:G37)</f>
        <v>95</v>
      </c>
      <c r="H41" s="1"/>
    </row>
  </sheetData>
  <sortState xmlns:xlrd2="http://schemas.microsoft.com/office/spreadsheetml/2017/richdata2" ref="A4:H37">
    <sortCondition ref="B4:B37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B24" sqref="B24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37" t="s">
        <v>128</v>
      </c>
      <c r="B1" s="37"/>
      <c r="C1" s="37"/>
      <c r="D1" s="37"/>
      <c r="E1" s="37"/>
      <c r="F1" s="3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7" t="s">
        <v>131</v>
      </c>
      <c r="B19" t="s">
        <v>137</v>
      </c>
    </row>
    <row r="21" spans="1:5" x14ac:dyDescent="0.3">
      <c r="B21" s="27" t="s">
        <v>130</v>
      </c>
      <c r="C21" s="27" t="s">
        <v>246</v>
      </c>
    </row>
    <row r="22" spans="1:5" x14ac:dyDescent="0.3">
      <c r="B22" t="s">
        <v>136</v>
      </c>
      <c r="D22" t="s">
        <v>242</v>
      </c>
      <c r="E22" t="s">
        <v>244</v>
      </c>
    </row>
    <row r="23" spans="1:5" x14ac:dyDescent="0.3">
      <c r="A23" s="27" t="s">
        <v>129</v>
      </c>
      <c r="B23" t="s">
        <v>243</v>
      </c>
      <c r="C23" t="s">
        <v>245</v>
      </c>
    </row>
    <row r="24" spans="1:5" x14ac:dyDescent="0.3">
      <c r="A24" t="s">
        <v>139</v>
      </c>
      <c r="B24" s="28">
        <v>3400000</v>
      </c>
      <c r="C24" s="28">
        <v>1400000</v>
      </c>
      <c r="D24" s="28">
        <v>3400000</v>
      </c>
      <c r="E24" s="28">
        <v>1400000</v>
      </c>
    </row>
    <row r="25" spans="1:5" x14ac:dyDescent="0.3">
      <c r="A25" t="s">
        <v>138</v>
      </c>
      <c r="B25" s="28">
        <v>3800000</v>
      </c>
      <c r="C25" s="28">
        <v>1600000</v>
      </c>
      <c r="D25" s="28">
        <v>3800000</v>
      </c>
      <c r="E25" s="28">
        <v>1600000</v>
      </c>
    </row>
    <row r="26" spans="1:5" x14ac:dyDescent="0.3">
      <c r="A26" t="s">
        <v>135</v>
      </c>
      <c r="B26" s="28">
        <v>3200000</v>
      </c>
      <c r="C26" s="28">
        <v>1400000</v>
      </c>
      <c r="D26" s="28">
        <v>3200000</v>
      </c>
      <c r="E26" s="28">
        <v>1400000</v>
      </c>
    </row>
    <row r="27" spans="1:5" x14ac:dyDescent="0.3">
      <c r="A27" t="s">
        <v>241</v>
      </c>
      <c r="B27" s="28">
        <v>3466666.6666666665</v>
      </c>
      <c r="C27" s="28">
        <v>1466666.6666666667</v>
      </c>
      <c r="D27" s="28">
        <v>3466666.6666666665</v>
      </c>
      <c r="E27" s="2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K21" sqref="K21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7" t="s">
        <v>157</v>
      </c>
      <c r="B1" s="37"/>
      <c r="C1" s="37"/>
      <c r="D1" s="37"/>
      <c r="E1" s="37"/>
    </row>
    <row r="3" spans="1:5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</row>
    <row r="4" spans="1:5" x14ac:dyDescent="0.3">
      <c r="A4" s="1" t="s">
        <v>163</v>
      </c>
      <c r="B4" s="1">
        <v>65</v>
      </c>
      <c r="C4" s="1">
        <v>55</v>
      </c>
      <c r="D4" s="1">
        <v>80</v>
      </c>
      <c r="E4" s="11">
        <f>AVERAGE(B4:D4)</f>
        <v>66.666666666666671</v>
      </c>
    </row>
    <row r="5" spans="1:5" x14ac:dyDescent="0.3">
      <c r="A5" s="1" t="s">
        <v>164</v>
      </c>
      <c r="B5" s="1">
        <v>75</v>
      </c>
      <c r="C5" s="1">
        <v>70</v>
      </c>
      <c r="D5" s="1">
        <v>60</v>
      </c>
      <c r="E5" s="11">
        <f t="shared" ref="E5:E13" si="0">AVERAGE(B5:D5)</f>
        <v>68.333333333333329</v>
      </c>
    </row>
    <row r="6" spans="1:5" x14ac:dyDescent="0.3">
      <c r="A6" s="1" t="s">
        <v>165</v>
      </c>
      <c r="B6" s="1">
        <v>90</v>
      </c>
      <c r="C6" s="1">
        <v>95</v>
      </c>
      <c r="D6" s="1">
        <v>85</v>
      </c>
      <c r="E6" s="11">
        <f t="shared" si="0"/>
        <v>90</v>
      </c>
    </row>
    <row r="7" spans="1:5" x14ac:dyDescent="0.3">
      <c r="A7" s="1" t="s">
        <v>166</v>
      </c>
      <c r="B7" s="1">
        <v>80</v>
      </c>
      <c r="C7" s="1">
        <v>80</v>
      </c>
      <c r="D7" s="1">
        <v>85</v>
      </c>
      <c r="E7" s="11">
        <f t="shared" si="0"/>
        <v>81.666666666666671</v>
      </c>
    </row>
    <row r="8" spans="1:5" x14ac:dyDescent="0.3">
      <c r="A8" s="1" t="s">
        <v>167</v>
      </c>
      <c r="B8" s="1">
        <v>60</v>
      </c>
      <c r="C8" s="1">
        <v>45</v>
      </c>
      <c r="D8" s="1">
        <v>50</v>
      </c>
      <c r="E8" s="11">
        <f t="shared" si="0"/>
        <v>51.666666666666664</v>
      </c>
    </row>
    <row r="9" spans="1:5" x14ac:dyDescent="0.3">
      <c r="A9" s="1" t="s">
        <v>168</v>
      </c>
      <c r="B9" s="1">
        <v>40</v>
      </c>
      <c r="C9" s="1">
        <v>35</v>
      </c>
      <c r="D9" s="1">
        <v>50</v>
      </c>
      <c r="E9" s="11">
        <f t="shared" si="0"/>
        <v>41.666666666666664</v>
      </c>
    </row>
    <row r="10" spans="1:5" x14ac:dyDescent="0.3">
      <c r="A10" s="1" t="s">
        <v>169</v>
      </c>
      <c r="B10" s="1">
        <v>35</v>
      </c>
      <c r="C10" s="1">
        <v>40</v>
      </c>
      <c r="D10" s="1">
        <v>50</v>
      </c>
      <c r="E10" s="11">
        <f t="shared" si="0"/>
        <v>41.666666666666664</v>
      </c>
    </row>
    <row r="11" spans="1:5" x14ac:dyDescent="0.3">
      <c r="A11" s="1" t="s">
        <v>170</v>
      </c>
      <c r="B11" s="1">
        <v>85</v>
      </c>
      <c r="C11" s="1">
        <v>80</v>
      </c>
      <c r="D11" s="1">
        <v>70</v>
      </c>
      <c r="E11" s="11">
        <f t="shared" si="0"/>
        <v>78.333333333333329</v>
      </c>
    </row>
    <row r="12" spans="1:5" x14ac:dyDescent="0.3">
      <c r="A12" s="1" t="s">
        <v>171</v>
      </c>
      <c r="B12" s="1">
        <v>75</v>
      </c>
      <c r="C12" s="1">
        <v>90</v>
      </c>
      <c r="D12" s="1">
        <v>80</v>
      </c>
      <c r="E12" s="11">
        <f t="shared" si="0"/>
        <v>81.666666666666671</v>
      </c>
    </row>
    <row r="13" spans="1:5" x14ac:dyDescent="0.3">
      <c r="A13" s="1" t="s">
        <v>172</v>
      </c>
      <c r="B13" s="1">
        <v>65</v>
      </c>
      <c r="C13" s="1">
        <v>60</v>
      </c>
      <c r="D13" s="1">
        <v>50</v>
      </c>
      <c r="E13" s="11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J10" sqref="J1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7" t="s">
        <v>173</v>
      </c>
      <c r="B1" s="37"/>
      <c r="C1" s="37"/>
      <c r="D1" s="37"/>
      <c r="E1" s="3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이정윤</cp:lastModifiedBy>
  <dcterms:created xsi:type="dcterms:W3CDTF">2023-04-27T08:01:32Z</dcterms:created>
  <dcterms:modified xsi:type="dcterms:W3CDTF">2026-03-22T17:19:55Z</dcterms:modified>
</cp:coreProperties>
</file>