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34d4f998a053563/바탕 화면/02 최신기출유형/"/>
    </mc:Choice>
  </mc:AlternateContent>
  <xr:revisionPtr revIDLastSave="147" documentId="13_ncr:1_{EAD35D75-60CA-416C-90F1-DBF5FEC95AB3}" xr6:coauthVersionLast="47" xr6:coauthVersionMax="47" xr10:uidLastSave="{A393B6CC-F317-4AE9-8538-61B48A653101}"/>
  <bookViews>
    <workbookView xWindow="12710" yWindow="0" windowWidth="12980" windowHeight="15370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4" l="1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5" i="7"/>
  <c r="E6" i="7"/>
  <c r="E7" i="7"/>
  <c r="E8" i="7"/>
  <c r="E9" i="7"/>
  <c r="E10" i="7"/>
  <c r="E11" i="7"/>
  <c r="E12" i="7"/>
  <c r="E13" i="7"/>
  <c r="E4" i="7"/>
  <c r="E4" i="8"/>
  <c r="E5" i="8"/>
  <c r="E6" i="8"/>
  <c r="E7" i="8"/>
  <c r="E8" i="8"/>
  <c r="H15" i="5"/>
  <c r="H4" i="5"/>
  <c r="H16" i="5"/>
  <c r="H17" i="5"/>
  <c r="H23" i="5" s="1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<sst xmlns="http://schemas.openxmlformats.org/spreadsheetml/2006/main" count="371" uniqueCount="264">
  <si>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</si>
  <si>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</si>
  <si>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</si>
  <si>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</si>
  <si>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</si>
  <si>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</si>
  <si>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</si>
  <si>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</si>
  <si>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</si>
  <si>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</si>
  <si>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</si>
  <si>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</si>
  <si>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</si>
  <si>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</si>
  <si>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</si>
  <si>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</si>
  <si>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</si>
  <si>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</si>
  <si>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</si>
  <si>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</si>
  <si>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</si>
  <si>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</si>
  <si>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</si>
  <si>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</si>
  <si>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</si>
  <si>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</si>
  <si>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</si>
  <si>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</si>
  <si>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</si>
  <si>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</si>
  <si>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</si>
  <si>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</si>
  <si>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</si>
  <si>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</si>
  <si>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</si>
  <si>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</si>
  <si>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</si>
  <si>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</si>
  <si>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</si>
  <si>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</si>
  <si>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</si>
  <si>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</si>
  <si>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</si>
  <si>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</si>
  <si>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</si>
  <si>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</si>
  <si>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</si>
  <si>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</si>
  <si>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</si>
  <si>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</si>
  <si>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</si>
  <si>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</si>
  <si>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</si>
  <si>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</si>
  <si>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</si>
  <si>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</si>
  <si>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</si>
  <si>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</si>
  <si>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</si>
  <si>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</si>
  <si>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</si>
  <si>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</si>
  <si>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</si>
  <si>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</si>
  <si>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</si>
  <si>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</si>
  <si>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</si>
  <si>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</si>
  <si>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</si>
  <si>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</si>
  <si>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</si>
  <si>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</si>
  <si>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</si>
  <si>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</si>
  <si>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</si>
  <si>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</si>
  <si>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</si>
  <si>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</si>
  <si>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</si>
  <si>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</si>
  <si>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</si>
  <si>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</si>
  <si>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</si>
  <si>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</si>
  <si>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</si>
  <si>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</si>
  <si>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</si>
  <si>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</si>
  <si>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</si>
  <si>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</si>
  <si>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</si>
  <si>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</si>
  <si>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</si>
  <si>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</si>
  <si>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</si>
  <si>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</si>
  <si>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</si>
  <si>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</si>
  <si>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</si>
  <si>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</si>
  <si>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</si>
  <si>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</si>
  <si>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</si>
  <si>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</si>
  <si>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</si>
  <si>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</si>
  <si>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</si>
  <si>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</si>
  <si>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</si>
  <si>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</si>
  <si>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</si>
  <si>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</si>
  <si>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</si>
  <si>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</si>
  <si>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</si>
  <si>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</si>
  <si>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</si>
  <si>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</si>
  <si>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</si>
  <si>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</si>
  <si>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</si>
  <si>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</si>
  <si>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</si>
  <si>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</si>
  <si>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</si>
  <si>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</si>
  <si>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</si>
  <si>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</si>
  <si>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</si>
  <si>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</si>
  <si>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</si>
  <si>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</si>
  <si>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</si>
  <si>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</si>
  <si>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</si>
  <si>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</si>
  <si>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</si>
  <si>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</si>
  <si>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</si>
  <si>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</si>
  <si>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</si>
  <si>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</si>
  <si>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</si>
  <si>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</si>
  <si>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</si>
  <si>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</si>
  <si>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</si>
  <si>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</si>
  <si>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</si>
  <si>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</si>
  <si>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</si>
  <si>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</si>
  <si>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</si>
  <si>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</si>
  <si>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</si>
  <si>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</si>
  <si>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</si>
  <si>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</si>
  <si>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</si>
  <si>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</si>
  <si>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</si>
  <si>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</si>
  <si>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</si>
  <si>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</si>
  <si>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</si>
  <si>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</si>
  <si>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</si>
  <si>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</si>
  <si>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</si>
  <si>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</si>
  <si>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</si>
  <si>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</si>
  <si>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</si>
  <si>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</si>
  <si>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</si>
  <si>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</si>
  <si>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</si>
  <si>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</si>
  <si>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</si>
  <si>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</si>
  <si>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</si>
  <si>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</si>
  <si>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</si>
  <si>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</si>
  <si>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</si>
  <si>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</si>
  <si>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</si>
  <si>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</si>
  <si>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</si>
  <si>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</si>
  <si>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</si>
  <si>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</si>
  <si>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</si>
  <si>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</si>
  <si>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</si>
  <si>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</si>
  <si>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</si>
  <si>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</si>
  <si>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</si>
  <si>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</si>
  <si>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</si>
  <si>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</si>
  <si>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</si>
  <si>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</si>
  <si>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</si>
  <si>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</si>
  <si>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</si>
  <si>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</si>
  <si>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</si>
  <si>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</si>
  <si>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</si>
  <si>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</si>
  <si>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</si>
  <si>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</si>
  <si>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</si>
  <si>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</si>
  <si>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</si>
  <si>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</si>
  <si>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</si>
  <si>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</si>
  <si>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</si>
  <si>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</si>
  <si>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</si>
  <si>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</si>
  <si>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</si>
  <si>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</si>
  <si>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</si>
  <si>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</si>
  <si>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</si>
  <si>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</si>
  <si>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</si>
  <si>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</si>
  <si>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</si>
  <si>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</si>
  <si>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</si>
  <si>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</si>
  <si>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</si>
  <si>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</si>
  <si>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</si>
  <si>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</si>
  <si>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</si>
  <si>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</si>
  <si>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</si>
  <si>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</si>
  <si>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</si>
  <si>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</si>
  <si>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</si>
  <si>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</si>
  <si>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</si>
  <si>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</si>
  <si>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</si>
  <si>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</si>
  <si>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</si>
  <si>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</si>
  <si>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</si>
  <si>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</si>
  <si>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</si>
  <si>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(모두)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</si>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</sst>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7" fillId="0" borderId="6" xfId="3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3">
    <dxf>
      <numFmt numFmtId="0" formatCode="General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 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</c:barChart>
      <c:lineChart>
        <c:grouping val="standard"/>
        <c:varyColors val="0"/>
        <c:ser>
          <c:idx val="2"/>
          <c:order val="1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 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ser>
          <c:idx val="0"/>
          <c:order val="2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 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8008-4756-B994-19B48FB296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5954128"/>
        <c:axId val="1275952688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275952688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75954128"/>
        <c:crosses val="max"/>
        <c:crossBetween val="between"/>
        <c:majorUnit val="2000000"/>
      </c:valAx>
      <c:catAx>
        <c:axId val="127595412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2759526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A1B45E3-E4AB-1C78-69A4-A9C53C39DE5C}"/>
            </a:ext>
          </a:extLst>
        </xdr:cNvPr>
        <xdr:cNvSpPr/>
      </xdr:nvSpPr>
      <xdr:spPr>
        <a:xfrm>
          <a:off x="4514850" y="1346200"/>
          <a:ext cx="1320800" cy="431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민가은" refreshedDate="46060.690417245372" createdVersion="8" refreshedVersion="8" minRefreshableVersion="3" recordCount="12" xr:uid="{A8040F9A-756E-4E80-8439-B49AE6A2DB3B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236B466-8BF3-4A0E-951F-77ADE488885F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O36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2">
    <field x="1"/>
    <field x="-2"/>
  </colFields>
  <colItems count="14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  <i>
      <x v="4"/>
      <x/>
    </i>
    <i r="1" i="1">
      <x v="1"/>
    </i>
    <i>
      <x v="5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formats count="1">
    <format dxfId="0">
      <pivotArea fieldPosition="0">
        <references count="3">
          <reference field="4294967294" count="1" selected="0">
            <x v="0"/>
          </reference>
          <reference field="0" count="1">
            <x v="0"/>
          </reference>
          <reference field="1" count="1" selected="0">
            <x v="0"/>
          </reference>
        </references>
      </pivotArea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16539C2-0CAC-4F07-A2F7-9F79E49F6FA7}" name="표3" displayName="표3" ref="A3:H26" totalsRowShown="0" headerRowDxfId="12" dataDxfId="10" headerRowBorderDxfId="11" tableBorderDxfId="9">
  <autoFilter ref="A3:H26" xr:uid="{D16539C2-0CAC-4F07-A2F7-9F79E49F6FA7}"/>
  <tableColumns count="8">
    <tableColumn id="1" xr3:uid="{C0F41653-C09B-47C3-B64C-3EA544E85467}" name="성명" dataDxfId="8"/>
    <tableColumn id="2" xr3:uid="{2731888C-DC49-42D1-9D99-02C78433E611}" name="성별" dataDxfId="7"/>
    <tableColumn id="3" xr3:uid="{C9A88E89-3E7F-4B1B-AB13-D70FA80F1DBC}" name="국어" dataDxfId="6"/>
    <tableColumn id="4" xr3:uid="{9343E7DF-D32A-4FAF-9C01-796E6F30B3A1}" name="영어" dataDxfId="5"/>
    <tableColumn id="5" xr3:uid="{E8FE0D66-8433-4FA0-A489-3F7F69E157B3}" name="수학" dataDxfId="4"/>
    <tableColumn id="6" xr3:uid="{A331404A-B057-4A20-AB98-7D17BB3C41AE}" name="과학" dataDxfId="3"/>
    <tableColumn id="7" xr3:uid="{9D6A2F64-98E2-4A38-8F68-E2743CF244AC}" name="사회" dataDxfId="2"/>
    <tableColumn id="8" xr3:uid="{FC747541-307B-4BC8-B4B1-C6D34956924A}" name="총점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tabSelected="1" workbookViewId="0">
      <selection activeCell="E2" sqref="E2"/>
    </sheetView>
  </sheetViews>
  <sheetFormatPr defaultRowHeight="17" x14ac:dyDescent="0.45"/>
  <cols>
    <col min="1" max="1" width="9.33203125" customWidth="1"/>
  </cols>
  <sheetData>
    <row r="1" spans="1:6" x14ac:dyDescent="0.45">
      <c r="A1" s="38" t="s">
        <v>0</v>
      </c>
      <c r="B1" s="38"/>
    </row>
    <row r="3" spans="1:6" x14ac:dyDescent="0.45">
      <c r="A3" s="1" t="s">
        <v>205</v>
      </c>
      <c r="B3" s="1" t="s">
        <v>206</v>
      </c>
      <c r="C3" s="1" t="s">
        <v>207</v>
      </c>
      <c r="D3" s="1" t="s">
        <v>208</v>
      </c>
      <c r="E3" s="1" t="s">
        <v>209</v>
      </c>
      <c r="F3" s="1" t="s">
        <v>210</v>
      </c>
    </row>
    <row r="4" spans="1:6" x14ac:dyDescent="0.45">
      <c r="A4" s="1" t="s">
        <v>224</v>
      </c>
      <c r="B4" s="1" t="s">
        <v>230</v>
      </c>
      <c r="C4" s="1" t="s">
        <v>220</v>
      </c>
      <c r="D4" s="1" t="s">
        <v>214</v>
      </c>
      <c r="E4" s="2">
        <v>1500</v>
      </c>
      <c r="F4" s="1" t="s">
        <v>211</v>
      </c>
    </row>
    <row r="5" spans="1:6" x14ac:dyDescent="0.45">
      <c r="A5" s="1" t="s">
        <v>225</v>
      </c>
      <c r="B5" s="1" t="s">
        <v>231</v>
      </c>
      <c r="C5" s="1" t="s">
        <v>221</v>
      </c>
      <c r="D5" s="1" t="s">
        <v>215</v>
      </c>
      <c r="E5" s="2">
        <v>2000</v>
      </c>
      <c r="F5" s="1" t="s">
        <v>212</v>
      </c>
    </row>
    <row r="6" spans="1:6" x14ac:dyDescent="0.45">
      <c r="A6" s="1" t="s">
        <v>226</v>
      </c>
      <c r="B6" s="1" t="s">
        <v>232</v>
      </c>
      <c r="C6" s="1" t="s">
        <v>222</v>
      </c>
      <c r="D6" s="1" t="s">
        <v>216</v>
      </c>
      <c r="E6" s="2">
        <v>3520</v>
      </c>
      <c r="F6" s="1" t="s">
        <v>212</v>
      </c>
    </row>
    <row r="7" spans="1:6" x14ac:dyDescent="0.45">
      <c r="A7" s="1" t="s">
        <v>227</v>
      </c>
      <c r="B7" s="1" t="s">
        <v>233</v>
      </c>
      <c r="C7" s="1" t="s">
        <v>223</v>
      </c>
      <c r="D7" s="1" t="s">
        <v>217</v>
      </c>
      <c r="E7" s="2">
        <v>1000</v>
      </c>
      <c r="F7" s="1" t="s">
        <v>213</v>
      </c>
    </row>
    <row r="8" spans="1:6" x14ac:dyDescent="0.45">
      <c r="A8" s="1" t="s">
        <v>228</v>
      </c>
      <c r="B8" s="1" t="s">
        <v>234</v>
      </c>
      <c r="C8" s="1" t="s">
        <v>220</v>
      </c>
      <c r="D8" s="1" t="s">
        <v>218</v>
      </c>
      <c r="E8" s="2">
        <v>800</v>
      </c>
      <c r="F8" s="1" t="s">
        <v>211</v>
      </c>
    </row>
    <row r="9" spans="1:6" x14ac:dyDescent="0.45">
      <c r="A9" s="1" t="s">
        <v>229</v>
      </c>
      <c r="B9" s="1" t="s">
        <v>235</v>
      </c>
      <c r="C9" s="1" t="s">
        <v>222</v>
      </c>
      <c r="D9" s="1" t="s">
        <v>219</v>
      </c>
      <c r="E9" s="2">
        <v>950</v>
      </c>
      <c r="F9" s="1" t="s">
        <v>212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E22" sqref="E22"/>
    </sheetView>
  </sheetViews>
  <sheetFormatPr defaultRowHeight="17" x14ac:dyDescent="0.45"/>
  <cols>
    <col min="1" max="1" width="11" bestFit="1" customWidth="1"/>
    <col min="2" max="2" width="16.4140625" bestFit="1" customWidth="1"/>
  </cols>
  <sheetData>
    <row r="1" spans="1:7" ht="28" customHeight="1" thickBot="1" x14ac:dyDescent="0.5">
      <c r="A1" s="28" t="s">
        <v>89</v>
      </c>
      <c r="B1" s="28"/>
      <c r="C1" s="28"/>
      <c r="D1" s="28"/>
      <c r="E1" s="28"/>
      <c r="F1" s="28"/>
      <c r="G1" s="28"/>
    </row>
    <row r="2" spans="1:7" ht="18" thickTop="1" thickBot="1" x14ac:dyDescent="0.5"/>
    <row r="3" spans="1:7" x14ac:dyDescent="0.45">
      <c r="A3" s="13" t="s">
        <v>90</v>
      </c>
      <c r="B3" s="14" t="s">
        <v>91</v>
      </c>
      <c r="C3" s="14" t="s">
        <v>92</v>
      </c>
      <c r="D3" s="14" t="s">
        <v>93</v>
      </c>
      <c r="E3" s="14" t="s">
        <v>94</v>
      </c>
      <c r="F3" s="14" t="s">
        <v>236</v>
      </c>
      <c r="G3" s="15" t="s">
        <v>95</v>
      </c>
    </row>
    <row r="4" spans="1:7" x14ac:dyDescent="0.45">
      <c r="A4" s="29" t="s">
        <v>96</v>
      </c>
      <c r="B4" s="11">
        <v>45874</v>
      </c>
      <c r="C4" s="6" t="s">
        <v>97</v>
      </c>
      <c r="D4" s="12">
        <v>1200</v>
      </c>
      <c r="E4" s="12">
        <v>1500</v>
      </c>
      <c r="F4" s="12">
        <v>1435</v>
      </c>
      <c r="G4" s="16">
        <f t="shared" ref="G4:G15" si="0">F4/E4</f>
        <v>0.95666666666666667</v>
      </c>
    </row>
    <row r="5" spans="1:7" x14ac:dyDescent="0.45">
      <c r="A5" s="29"/>
      <c r="B5" s="11">
        <v>45874</v>
      </c>
      <c r="C5" s="6" t="s">
        <v>98</v>
      </c>
      <c r="D5" s="12">
        <v>1200</v>
      </c>
      <c r="E5" s="12">
        <v>1500</v>
      </c>
      <c r="F5" s="12">
        <v>1518</v>
      </c>
      <c r="G5" s="16">
        <f t="shared" si="0"/>
        <v>1.012</v>
      </c>
    </row>
    <row r="6" spans="1:7" x14ac:dyDescent="0.45">
      <c r="A6" s="29"/>
      <c r="B6" s="11">
        <v>45874</v>
      </c>
      <c r="C6" s="6" t="s">
        <v>99</v>
      </c>
      <c r="D6" s="12">
        <v>2000</v>
      </c>
      <c r="E6" s="12">
        <v>1200</v>
      </c>
      <c r="F6" s="12">
        <v>1352</v>
      </c>
      <c r="G6" s="16">
        <f t="shared" si="0"/>
        <v>1.1266666666666667</v>
      </c>
    </row>
    <row r="7" spans="1:7" x14ac:dyDescent="0.45">
      <c r="A7" s="29" t="s">
        <v>100</v>
      </c>
      <c r="B7" s="11">
        <v>45875</v>
      </c>
      <c r="C7" s="6" t="s">
        <v>97</v>
      </c>
      <c r="D7" s="12">
        <v>2500</v>
      </c>
      <c r="E7" s="12">
        <v>1000</v>
      </c>
      <c r="F7" s="12">
        <v>1240</v>
      </c>
      <c r="G7" s="16">
        <f t="shared" si="0"/>
        <v>1.24</v>
      </c>
    </row>
    <row r="8" spans="1:7" x14ac:dyDescent="0.45">
      <c r="A8" s="29"/>
      <c r="B8" s="11">
        <v>45875</v>
      </c>
      <c r="C8" s="6" t="s">
        <v>98</v>
      </c>
      <c r="D8" s="12">
        <v>3000</v>
      </c>
      <c r="E8" s="12">
        <v>800</v>
      </c>
      <c r="F8" s="12">
        <v>786</v>
      </c>
      <c r="G8" s="16">
        <f t="shared" si="0"/>
        <v>0.98250000000000004</v>
      </c>
    </row>
    <row r="9" spans="1:7" x14ac:dyDescent="0.45">
      <c r="A9" s="29"/>
      <c r="B9" s="11">
        <v>45875</v>
      </c>
      <c r="C9" s="6" t="s">
        <v>99</v>
      </c>
      <c r="D9" s="12">
        <v>1800</v>
      </c>
      <c r="E9" s="12">
        <v>1400</v>
      </c>
      <c r="F9" s="12">
        <v>1385</v>
      </c>
      <c r="G9" s="16">
        <f t="shared" si="0"/>
        <v>0.98928571428571432</v>
      </c>
    </row>
    <row r="10" spans="1:7" x14ac:dyDescent="0.45">
      <c r="A10" s="29" t="s">
        <v>101</v>
      </c>
      <c r="B10" s="11">
        <v>45876</v>
      </c>
      <c r="C10" s="6" t="s">
        <v>97</v>
      </c>
      <c r="D10" s="12">
        <v>1500</v>
      </c>
      <c r="E10" s="12">
        <v>1300</v>
      </c>
      <c r="F10" s="12">
        <v>1389</v>
      </c>
      <c r="G10" s="16">
        <f t="shared" si="0"/>
        <v>1.0684615384615384</v>
      </c>
    </row>
    <row r="11" spans="1:7" x14ac:dyDescent="0.45">
      <c r="A11" s="29"/>
      <c r="B11" s="11">
        <v>45876</v>
      </c>
      <c r="C11" s="6" t="s">
        <v>98</v>
      </c>
      <c r="D11" s="12">
        <v>1150</v>
      </c>
      <c r="E11" s="12">
        <v>1600</v>
      </c>
      <c r="F11" s="12">
        <v>1579</v>
      </c>
      <c r="G11" s="16">
        <f t="shared" si="0"/>
        <v>0.98687499999999995</v>
      </c>
    </row>
    <row r="12" spans="1:7" x14ac:dyDescent="0.45">
      <c r="A12" s="29"/>
      <c r="B12" s="11">
        <v>45876</v>
      </c>
      <c r="C12" s="6" t="s">
        <v>99</v>
      </c>
      <c r="D12" s="12">
        <v>1000</v>
      </c>
      <c r="E12" s="12">
        <v>2000</v>
      </c>
      <c r="F12" s="12">
        <v>2168</v>
      </c>
      <c r="G12" s="16">
        <f t="shared" si="0"/>
        <v>1.0840000000000001</v>
      </c>
    </row>
    <row r="13" spans="1:7" x14ac:dyDescent="0.45">
      <c r="A13" s="29" t="s">
        <v>102</v>
      </c>
      <c r="B13" s="11">
        <v>45877</v>
      </c>
      <c r="C13" s="6" t="s">
        <v>97</v>
      </c>
      <c r="D13" s="12">
        <v>950</v>
      </c>
      <c r="E13" s="12">
        <v>2500</v>
      </c>
      <c r="F13" s="12">
        <v>2579</v>
      </c>
      <c r="G13" s="16">
        <f t="shared" si="0"/>
        <v>1.0316000000000001</v>
      </c>
    </row>
    <row r="14" spans="1:7" x14ac:dyDescent="0.45">
      <c r="A14" s="29"/>
      <c r="B14" s="11">
        <v>45877</v>
      </c>
      <c r="C14" s="6" t="s">
        <v>98</v>
      </c>
      <c r="D14" s="12">
        <v>1100</v>
      </c>
      <c r="E14" s="12">
        <v>1600</v>
      </c>
      <c r="F14" s="12">
        <v>1589</v>
      </c>
      <c r="G14" s="16">
        <f t="shared" si="0"/>
        <v>0.99312500000000004</v>
      </c>
    </row>
    <row r="15" spans="1:7" ht="17.5" thickBot="1" x14ac:dyDescent="0.5">
      <c r="A15" s="30"/>
      <c r="B15" s="17">
        <v>45877</v>
      </c>
      <c r="C15" s="18" t="s">
        <v>99</v>
      </c>
      <c r="D15" s="19">
        <v>3200</v>
      </c>
      <c r="E15" s="19">
        <v>800</v>
      </c>
      <c r="F15" s="19">
        <v>872</v>
      </c>
      <c r="G15" s="20">
        <f t="shared" si="0"/>
        <v>1.0900000000000001</v>
      </c>
    </row>
  </sheetData>
  <mergeCells count="5">
    <mergeCell ref="A1:G1"/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7" x14ac:dyDescent="0.45"/>
  <cols>
    <col min="1" max="1" width="3.58203125" customWidth="1"/>
  </cols>
  <sheetData>
    <row r="2" spans="2:5" x14ac:dyDescent="0.45">
      <c r="B2" t="s">
        <v>184</v>
      </c>
    </row>
    <row r="4" spans="2:5" x14ac:dyDescent="0.45">
      <c r="B4" t="s">
        <v>237</v>
      </c>
      <c r="C4" t="s">
        <v>238</v>
      </c>
      <c r="D4" t="s">
        <v>239</v>
      </c>
      <c r="E4" t="s">
        <v>240</v>
      </c>
    </row>
    <row r="5" spans="2:5" x14ac:dyDescent="0.45">
      <c r="B5" t="s">
        <v>241</v>
      </c>
      <c r="C5">
        <v>1500</v>
      </c>
      <c r="D5">
        <v>1384</v>
      </c>
      <c r="E5" s="21">
        <v>0.92</v>
      </c>
    </row>
    <row r="6" spans="2:5" x14ac:dyDescent="0.45">
      <c r="B6" t="s">
        <v>242</v>
      </c>
      <c r="C6">
        <v>1600</v>
      </c>
      <c r="D6">
        <v>1544</v>
      </c>
      <c r="E6" s="21">
        <v>0.97</v>
      </c>
    </row>
    <row r="7" spans="2:5" x14ac:dyDescent="0.45">
      <c r="B7" t="s">
        <v>243</v>
      </c>
      <c r="C7">
        <v>2000</v>
      </c>
      <c r="D7">
        <v>1423</v>
      </c>
      <c r="E7" s="21">
        <v>0.71</v>
      </c>
    </row>
    <row r="8" spans="2:5" x14ac:dyDescent="0.45">
      <c r="B8" t="s">
        <v>244</v>
      </c>
      <c r="C8">
        <v>1500</v>
      </c>
      <c r="D8">
        <v>1221</v>
      </c>
      <c r="E8" s="21">
        <v>0.81</v>
      </c>
    </row>
    <row r="9" spans="2:5" x14ac:dyDescent="0.45">
      <c r="B9" t="s">
        <v>245</v>
      </c>
      <c r="C9">
        <v>1200</v>
      </c>
      <c r="D9">
        <v>1095</v>
      </c>
      <c r="E9" s="21">
        <v>0.91</v>
      </c>
    </row>
    <row r="10" spans="2:5" x14ac:dyDescent="0.45">
      <c r="B10" t="s">
        <v>246</v>
      </c>
      <c r="C10">
        <v>1000</v>
      </c>
      <c r="D10">
        <v>912</v>
      </c>
      <c r="E10" s="21">
        <v>0.91</v>
      </c>
    </row>
    <row r="11" spans="2:5" x14ac:dyDescent="0.45">
      <c r="B11" t="s">
        <v>247</v>
      </c>
      <c r="C11">
        <v>1200</v>
      </c>
      <c r="D11">
        <v>965</v>
      </c>
      <c r="E11" s="21">
        <v>0.8</v>
      </c>
    </row>
    <row r="12" spans="2:5" x14ac:dyDescent="0.45">
      <c r="B12" t="s">
        <v>248</v>
      </c>
      <c r="C12">
        <v>1000</v>
      </c>
      <c r="D12">
        <v>769</v>
      </c>
      <c r="E12" s="21">
        <v>0.77</v>
      </c>
    </row>
    <row r="13" spans="2:5" x14ac:dyDescent="0.45">
      <c r="B13" t="s">
        <v>249</v>
      </c>
      <c r="C13">
        <v>1500</v>
      </c>
      <c r="D13">
        <v>1426</v>
      </c>
      <c r="E13" s="21">
        <v>0.95</v>
      </c>
    </row>
    <row r="14" spans="2:5" x14ac:dyDescent="0.45">
      <c r="B14" t="s">
        <v>250</v>
      </c>
      <c r="C14">
        <v>1800</v>
      </c>
      <c r="D14">
        <v>1698</v>
      </c>
      <c r="E14" s="21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10" workbookViewId="0">
      <selection activeCell="K15" sqref="K15"/>
    </sheetView>
  </sheetViews>
  <sheetFormatPr defaultRowHeight="17" x14ac:dyDescent="0.45"/>
  <cols>
    <col min="1" max="1" width="10.08203125" customWidth="1"/>
    <col min="4" max="4" width="9.83203125" bestFit="1" customWidth="1"/>
    <col min="9" max="9" width="10.58203125" bestFit="1" customWidth="1"/>
    <col min="10" max="10" width="8.6640625" customWidth="1"/>
    <col min="12" max="12" width="10.4140625" bestFit="1" customWidth="1"/>
  </cols>
  <sheetData>
    <row r="1" spans="1:11" x14ac:dyDescent="0.45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5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5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IF(D3/POWER(C3,2)&lt;20,"저체중",IF(D3/POWER(C3,2)&lt;25,"정상",IF(D3/POWER(C3,2)&gt;=25,"비만")))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IF(AND(AVERAGE(H3)&gt;=80,AVERAGE(I3)&gt;=80,J3&gt;=70),"합격","")</f>
        <v/>
      </c>
    </row>
    <row r="4" spans="1:11" x14ac:dyDescent="0.45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IF(D4/POWER(C4,2)&lt;20,"저체중",IF(D4/POWER(C4,2)&lt;25,"정상",IF(D4/POWER(C4,2)&gt;=25,"비만")))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IF(AND(AVERAGE(H4)&gt;=80,AVERAGE(I4)&gt;=80,J4&gt;=70),"합격","")</f>
        <v/>
      </c>
    </row>
    <row r="5" spans="1:11" x14ac:dyDescent="0.45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5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5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5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5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5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5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5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5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5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5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/>
    </row>
    <row r="17" spans="1:15" x14ac:dyDescent="0.45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45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45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45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45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45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45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45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45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5">
      <c r="A26" s="32" t="s">
        <v>71</v>
      </c>
      <c r="B26" s="33"/>
      <c r="C26" s="33"/>
      <c r="D26" s="34"/>
      <c r="E26" s="6" t="e">
        <f>DAVERAGE(A15:E25,B16:B25,ROUNDDOWN(E16,2))</f>
        <v>#VALUE!</v>
      </c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5">
      <c r="A28" s="4" t="s">
        <v>78</v>
      </c>
      <c r="B28" s="5" t="s">
        <v>185</v>
      </c>
    </row>
    <row r="29" spans="1:15" x14ac:dyDescent="0.45">
      <c r="A29" s="6" t="s">
        <v>186</v>
      </c>
      <c r="B29" s="6" t="s">
        <v>187</v>
      </c>
      <c r="C29" s="6" t="s">
        <v>38</v>
      </c>
      <c r="D29" s="35" t="s">
        <v>188</v>
      </c>
      <c r="E29" s="35"/>
    </row>
    <row r="30" spans="1:15" x14ac:dyDescent="0.45">
      <c r="A30" s="6" t="s">
        <v>189</v>
      </c>
      <c r="B30" s="6" t="s">
        <v>79</v>
      </c>
      <c r="C30" s="6" t="s">
        <v>47</v>
      </c>
      <c r="D30" s="31"/>
      <c r="E30" s="31"/>
    </row>
    <row r="31" spans="1:15" x14ac:dyDescent="0.45">
      <c r="A31" s="6" t="s">
        <v>190</v>
      </c>
      <c r="B31" s="6" t="s">
        <v>80</v>
      </c>
      <c r="C31" s="6" t="s">
        <v>56</v>
      </c>
      <c r="D31" s="31"/>
      <c r="E31" s="31"/>
    </row>
    <row r="32" spans="1:15" x14ac:dyDescent="0.45">
      <c r="A32" s="6" t="s">
        <v>191</v>
      </c>
      <c r="B32" s="6" t="s">
        <v>81</v>
      </c>
      <c r="C32" s="6" t="s">
        <v>47</v>
      </c>
      <c r="D32" s="31"/>
      <c r="E32" s="31"/>
    </row>
    <row r="33" spans="1:8" x14ac:dyDescent="0.45">
      <c r="A33" s="6" t="s">
        <v>192</v>
      </c>
      <c r="B33" s="6" t="s">
        <v>82</v>
      </c>
      <c r="C33" s="6" t="s">
        <v>56</v>
      </c>
      <c r="D33" s="31"/>
      <c r="E33" s="31"/>
    </row>
    <row r="34" spans="1:8" x14ac:dyDescent="0.45">
      <c r="A34" s="6" t="s">
        <v>193</v>
      </c>
      <c r="B34" s="6" t="s">
        <v>83</v>
      </c>
      <c r="C34" s="6" t="s">
        <v>56</v>
      </c>
      <c r="D34" s="31"/>
      <c r="E34" s="31"/>
    </row>
    <row r="35" spans="1:8" x14ac:dyDescent="0.45">
      <c r="A35" s="6" t="s">
        <v>194</v>
      </c>
      <c r="B35" s="6" t="s">
        <v>84</v>
      </c>
      <c r="C35" s="6" t="s">
        <v>56</v>
      </c>
      <c r="D35" s="31"/>
      <c r="E35" s="31"/>
      <c r="G35" s="36" t="s">
        <v>195</v>
      </c>
      <c r="H35" s="36"/>
    </row>
    <row r="36" spans="1:8" x14ac:dyDescent="0.45">
      <c r="A36" s="6" t="s">
        <v>196</v>
      </c>
      <c r="B36" s="6" t="s">
        <v>85</v>
      </c>
      <c r="C36" s="6" t="s">
        <v>47</v>
      </c>
      <c r="D36" s="31"/>
      <c r="E36" s="31"/>
      <c r="G36" s="6" t="s">
        <v>197</v>
      </c>
      <c r="H36" s="6" t="s">
        <v>198</v>
      </c>
    </row>
    <row r="37" spans="1:8" x14ac:dyDescent="0.45">
      <c r="A37" s="6" t="s">
        <v>199</v>
      </c>
      <c r="B37" s="6" t="s">
        <v>86</v>
      </c>
      <c r="C37" s="6" t="s">
        <v>47</v>
      </c>
      <c r="D37" s="31"/>
      <c r="E37" s="31"/>
      <c r="G37" s="6">
        <v>5</v>
      </c>
      <c r="H37" s="6" t="s">
        <v>200</v>
      </c>
    </row>
    <row r="38" spans="1:8" x14ac:dyDescent="0.45">
      <c r="A38" s="6" t="s">
        <v>201</v>
      </c>
      <c r="B38" s="6" t="s">
        <v>87</v>
      </c>
      <c r="C38" s="6" t="s">
        <v>56</v>
      </c>
      <c r="D38" s="31"/>
      <c r="E38" s="31"/>
      <c r="G38" s="6">
        <v>7</v>
      </c>
      <c r="H38" s="6" t="s">
        <v>202</v>
      </c>
    </row>
    <row r="39" spans="1:8" x14ac:dyDescent="0.45">
      <c r="A39" s="6" t="s">
        <v>203</v>
      </c>
      <c r="B39" s="6" t="s">
        <v>88</v>
      </c>
      <c r="C39" s="6" t="s">
        <v>47</v>
      </c>
      <c r="D39" s="31"/>
      <c r="E39" s="31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I13" sqref="I13"/>
    </sheetView>
  </sheetViews>
  <sheetFormatPr defaultRowHeight="17" outlineLevelRow="3" x14ac:dyDescent="0.45"/>
  <sheetData>
    <row r="1" spans="1:8" ht="21" x14ac:dyDescent="0.45">
      <c r="A1" s="37" t="s">
        <v>103</v>
      </c>
      <c r="B1" s="37"/>
      <c r="C1" s="37"/>
      <c r="D1" s="37"/>
      <c r="E1" s="37"/>
      <c r="F1" s="37"/>
      <c r="G1" s="37"/>
      <c r="H1" s="37"/>
    </row>
    <row r="3" spans="1:8" x14ac:dyDescent="0.45">
      <c r="A3" s="23" t="s">
        <v>104</v>
      </c>
      <c r="B3" s="23" t="s">
        <v>38</v>
      </c>
      <c r="C3" s="23" t="s">
        <v>105</v>
      </c>
      <c r="D3" s="23" t="s">
        <v>106</v>
      </c>
      <c r="E3" s="23" t="s">
        <v>107</v>
      </c>
      <c r="F3" s="23" t="s">
        <v>108</v>
      </c>
      <c r="G3" s="23" t="s">
        <v>109</v>
      </c>
      <c r="H3" s="23" t="s">
        <v>110</v>
      </c>
    </row>
    <row r="4" spans="1:8" outlineLevel="3" x14ac:dyDescent="0.45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45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45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45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45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45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45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45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45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45">
      <c r="A13" s="6"/>
      <c r="B13" s="24" t="s">
        <v>254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5">
      <c r="A14" s="6"/>
      <c r="B14" s="24" t="s">
        <v>251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5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45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45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45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45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45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45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45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45">
      <c r="A23" s="1"/>
      <c r="B23" s="25" t="s">
        <v>255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45">
      <c r="A24" s="1"/>
      <c r="B24" s="25" t="s">
        <v>252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45">
      <c r="A25" s="1"/>
      <c r="B25" s="25" t="s">
        <v>256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45">
      <c r="A26" s="1"/>
      <c r="B26" s="25" t="s">
        <v>253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O36"/>
  <sheetViews>
    <sheetView topLeftCell="A9" workbookViewId="0">
      <selection activeCell="B24" sqref="B24"/>
    </sheetView>
  </sheetViews>
  <sheetFormatPr defaultRowHeight="17" x14ac:dyDescent="0.45"/>
  <cols>
    <col min="1" max="1" width="10.4140625" bestFit="1" customWidth="1"/>
    <col min="2" max="13" width="12.5" bestFit="1" customWidth="1"/>
    <col min="14" max="15" width="17.1640625" bestFit="1" customWidth="1"/>
  </cols>
  <sheetData>
    <row r="1" spans="1:6" ht="21" x14ac:dyDescent="0.45">
      <c r="A1" s="37" t="s">
        <v>128</v>
      </c>
      <c r="B1" s="37"/>
      <c r="C1" s="37"/>
      <c r="D1" s="37"/>
      <c r="E1" s="37"/>
      <c r="F1" s="37"/>
    </row>
    <row r="3" spans="1:6" x14ac:dyDescent="0.45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5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5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5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5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5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5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5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5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5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5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5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5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15" x14ac:dyDescent="0.45">
      <c r="A19" s="26" t="s">
        <v>131</v>
      </c>
      <c r="B19" t="s">
        <v>257</v>
      </c>
    </row>
    <row r="21" spans="1:15" x14ac:dyDescent="0.45">
      <c r="B21" s="26" t="s">
        <v>130</v>
      </c>
      <c r="C21" s="26" t="s">
        <v>263</v>
      </c>
    </row>
    <row r="22" spans="1:15" x14ac:dyDescent="0.45">
      <c r="B22" t="s">
        <v>146</v>
      </c>
      <c r="D22" t="s">
        <v>154</v>
      </c>
      <c r="F22" t="s">
        <v>141</v>
      </c>
      <c r="H22" t="s">
        <v>151</v>
      </c>
      <c r="J22" t="s">
        <v>136</v>
      </c>
      <c r="L22" t="s">
        <v>156</v>
      </c>
      <c r="N22" t="s">
        <v>259</v>
      </c>
      <c r="O22" t="s">
        <v>261</v>
      </c>
    </row>
    <row r="23" spans="1:15" x14ac:dyDescent="0.45">
      <c r="A23" s="26" t="s">
        <v>129</v>
      </c>
      <c r="B23" t="s">
        <v>260</v>
      </c>
      <c r="C23" t="s">
        <v>262</v>
      </c>
      <c r="D23" t="s">
        <v>260</v>
      </c>
      <c r="E23" t="s">
        <v>262</v>
      </c>
      <c r="F23" t="s">
        <v>260</v>
      </c>
      <c r="G23" t="s">
        <v>262</v>
      </c>
      <c r="H23" t="s">
        <v>260</v>
      </c>
      <c r="I23" t="s">
        <v>262</v>
      </c>
      <c r="J23" t="s">
        <v>260</v>
      </c>
      <c r="K23" t="s">
        <v>262</v>
      </c>
      <c r="L23" t="s">
        <v>260</v>
      </c>
      <c r="M23" t="s">
        <v>262</v>
      </c>
    </row>
    <row r="24" spans="1:15" x14ac:dyDescent="0.45">
      <c r="A24" t="s">
        <v>139</v>
      </c>
      <c r="C24" s="27"/>
      <c r="D24" s="27"/>
      <c r="E24" s="27"/>
      <c r="F24" s="27"/>
      <c r="G24" s="27"/>
      <c r="H24" s="27"/>
      <c r="I24" s="27"/>
      <c r="J24" s="27">
        <v>3400000</v>
      </c>
      <c r="K24" s="27">
        <v>1400000</v>
      </c>
      <c r="L24" s="27"/>
      <c r="M24" s="27"/>
      <c r="N24" s="27">
        <v>3400000</v>
      </c>
      <c r="O24" s="27">
        <v>1400000</v>
      </c>
    </row>
    <row r="25" spans="1:15" x14ac:dyDescent="0.45">
      <c r="A25" t="s">
        <v>150</v>
      </c>
      <c r="B25" s="27"/>
      <c r="C25" s="27"/>
      <c r="D25" s="27"/>
      <c r="E25" s="27"/>
      <c r="F25" s="27"/>
      <c r="G25" s="27"/>
      <c r="H25" s="27">
        <v>6300000</v>
      </c>
      <c r="I25" s="27">
        <v>2700000</v>
      </c>
      <c r="J25" s="27"/>
      <c r="K25" s="27"/>
      <c r="L25" s="27"/>
      <c r="M25" s="27"/>
      <c r="N25" s="27">
        <v>6300000</v>
      </c>
      <c r="O25" s="27">
        <v>2700000</v>
      </c>
    </row>
    <row r="26" spans="1:15" x14ac:dyDescent="0.45">
      <c r="A26" t="s">
        <v>148</v>
      </c>
      <c r="B26" s="27">
        <v>5700000</v>
      </c>
      <c r="C26" s="27">
        <v>2400000</v>
      </c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>
        <v>5700000</v>
      </c>
      <c r="O26" s="27">
        <v>2400000</v>
      </c>
    </row>
    <row r="27" spans="1:15" x14ac:dyDescent="0.45">
      <c r="A27" t="s">
        <v>144</v>
      </c>
      <c r="B27" s="27"/>
      <c r="C27" s="27"/>
      <c r="D27" s="27"/>
      <c r="E27" s="27"/>
      <c r="F27" s="27">
        <v>5000000</v>
      </c>
      <c r="G27" s="27">
        <v>2200000</v>
      </c>
      <c r="H27" s="27"/>
      <c r="I27" s="27"/>
      <c r="J27" s="27"/>
      <c r="K27" s="27"/>
      <c r="L27" s="27"/>
      <c r="M27" s="27"/>
      <c r="N27" s="27">
        <v>5000000</v>
      </c>
      <c r="O27" s="27">
        <v>2200000</v>
      </c>
    </row>
    <row r="28" spans="1:15" x14ac:dyDescent="0.45">
      <c r="A28" t="s">
        <v>153</v>
      </c>
      <c r="B28" s="27"/>
      <c r="C28" s="27"/>
      <c r="D28" s="27">
        <v>7400000</v>
      </c>
      <c r="E28" s="27">
        <v>3200000</v>
      </c>
      <c r="F28" s="27"/>
      <c r="G28" s="27"/>
      <c r="H28" s="27"/>
      <c r="I28" s="27"/>
      <c r="J28" s="27"/>
      <c r="K28" s="27"/>
      <c r="L28" s="27"/>
      <c r="M28" s="27"/>
      <c r="N28" s="27">
        <v>7400000</v>
      </c>
      <c r="O28" s="27">
        <v>3200000</v>
      </c>
    </row>
    <row r="29" spans="1:15" x14ac:dyDescent="0.45">
      <c r="A29" t="s">
        <v>140</v>
      </c>
      <c r="B29" s="27"/>
      <c r="C29" s="27"/>
      <c r="D29" s="27"/>
      <c r="E29" s="27"/>
      <c r="F29" s="27">
        <v>4400000</v>
      </c>
      <c r="G29" s="27">
        <v>1900000</v>
      </c>
      <c r="H29" s="27"/>
      <c r="I29" s="27"/>
      <c r="J29" s="27"/>
      <c r="K29" s="27"/>
      <c r="L29" s="27"/>
      <c r="M29" s="27"/>
      <c r="N29" s="27">
        <v>4400000</v>
      </c>
      <c r="O29" s="27">
        <v>1900000</v>
      </c>
    </row>
    <row r="30" spans="1:15" x14ac:dyDescent="0.45">
      <c r="A30" t="s">
        <v>155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>
        <v>6700000</v>
      </c>
      <c r="M30" s="27">
        <v>2900000</v>
      </c>
      <c r="N30" s="27">
        <v>6700000</v>
      </c>
      <c r="O30" s="27">
        <v>2900000</v>
      </c>
    </row>
    <row r="31" spans="1:15" x14ac:dyDescent="0.45">
      <c r="A31" t="s">
        <v>138</v>
      </c>
      <c r="B31" s="27"/>
      <c r="C31" s="27"/>
      <c r="D31" s="27"/>
      <c r="E31" s="27"/>
      <c r="F31" s="27"/>
      <c r="G31" s="27"/>
      <c r="H31" s="27"/>
      <c r="I31" s="27"/>
      <c r="J31" s="27">
        <v>3800000</v>
      </c>
      <c r="K31" s="27">
        <v>1600000</v>
      </c>
      <c r="L31" s="27"/>
      <c r="M31" s="27"/>
      <c r="N31" s="27">
        <v>3800000</v>
      </c>
      <c r="O31" s="27">
        <v>1600000</v>
      </c>
    </row>
    <row r="32" spans="1:15" x14ac:dyDescent="0.45">
      <c r="A32" t="s">
        <v>149</v>
      </c>
      <c r="B32" s="27">
        <v>5300000</v>
      </c>
      <c r="C32" s="27">
        <v>2300000</v>
      </c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>
        <v>5300000</v>
      </c>
      <c r="O32" s="27">
        <v>2300000</v>
      </c>
    </row>
    <row r="33" spans="1:15" x14ac:dyDescent="0.45">
      <c r="A33" t="s">
        <v>135</v>
      </c>
      <c r="B33" s="27"/>
      <c r="C33" s="27"/>
      <c r="D33" s="27"/>
      <c r="E33" s="27"/>
      <c r="F33" s="27"/>
      <c r="G33" s="27"/>
      <c r="H33" s="27"/>
      <c r="I33" s="27"/>
      <c r="J33" s="27">
        <v>3200000</v>
      </c>
      <c r="K33" s="27">
        <v>1400000</v>
      </c>
      <c r="L33" s="27"/>
      <c r="M33" s="27"/>
      <c r="N33" s="27">
        <v>3200000</v>
      </c>
      <c r="O33" s="27">
        <v>1400000</v>
      </c>
    </row>
    <row r="34" spans="1:15" x14ac:dyDescent="0.45">
      <c r="A34" t="s">
        <v>145</v>
      </c>
      <c r="B34" s="27">
        <v>5900000</v>
      </c>
      <c r="C34" s="27">
        <v>2500000</v>
      </c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>
        <v>5900000</v>
      </c>
      <c r="O34" s="27">
        <v>2500000</v>
      </c>
    </row>
    <row r="35" spans="1:15" x14ac:dyDescent="0.45">
      <c r="A35" t="s">
        <v>143</v>
      </c>
      <c r="B35" s="27"/>
      <c r="C35" s="27"/>
      <c r="D35" s="27"/>
      <c r="E35" s="27"/>
      <c r="F35" s="27">
        <v>4200000</v>
      </c>
      <c r="G35" s="27">
        <v>1800000</v>
      </c>
      <c r="H35" s="27"/>
      <c r="I35" s="27"/>
      <c r="J35" s="27"/>
      <c r="K35" s="27"/>
      <c r="L35" s="27"/>
      <c r="M35" s="27"/>
      <c r="N35" s="27">
        <v>4200000</v>
      </c>
      <c r="O35" s="27">
        <v>1800000</v>
      </c>
    </row>
    <row r="36" spans="1:15" x14ac:dyDescent="0.45">
      <c r="A36" t="s">
        <v>258</v>
      </c>
      <c r="B36" s="27">
        <v>5633333.333333333</v>
      </c>
      <c r="C36" s="27">
        <v>2400000</v>
      </c>
      <c r="D36" s="27">
        <v>7400000</v>
      </c>
      <c r="E36" s="27">
        <v>3200000</v>
      </c>
      <c r="F36" s="27">
        <v>4533333.333333333</v>
      </c>
      <c r="G36" s="27">
        <v>1966666.6666666667</v>
      </c>
      <c r="H36" s="27">
        <v>6300000</v>
      </c>
      <c r="I36" s="27">
        <v>2700000</v>
      </c>
      <c r="J36" s="27">
        <v>3466666.6666666665</v>
      </c>
      <c r="K36" s="27">
        <v>1466666.6666666667</v>
      </c>
      <c r="L36" s="27">
        <v>6700000</v>
      </c>
      <c r="M36" s="27">
        <v>2900000</v>
      </c>
      <c r="N36" s="27">
        <v>5108333.333333333</v>
      </c>
      <c r="O36" s="27">
        <v>2191666.6666666665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J7" sqref="J7"/>
    </sheetView>
  </sheetViews>
  <sheetFormatPr defaultRowHeight="17" x14ac:dyDescent="0.45"/>
  <cols>
    <col min="1" max="1" width="9.9140625" bestFit="1" customWidth="1"/>
    <col min="2" max="2" width="10.4140625" bestFit="1" customWidth="1"/>
    <col min="3" max="4" width="12.33203125" bestFit="1" customWidth="1"/>
    <col min="6" max="6" width="5.58203125" customWidth="1"/>
  </cols>
  <sheetData>
    <row r="1" spans="1:5" ht="21" x14ac:dyDescent="0.45">
      <c r="A1" s="37" t="s">
        <v>157</v>
      </c>
      <c r="B1" s="37"/>
      <c r="C1" s="37"/>
      <c r="D1" s="37"/>
      <c r="E1" s="37"/>
    </row>
    <row r="3" spans="1:5" x14ac:dyDescent="0.45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5">
      <c r="A4" s="6" t="s">
        <v>163</v>
      </c>
      <c r="B4" s="6">
        <v>65</v>
      </c>
      <c r="C4" s="6">
        <v>55</v>
      </c>
      <c r="D4" s="6">
        <v>80</v>
      </c>
      <c r="E4" s="22">
        <f>AVERAGE(B4:D4)</f>
        <v>66.666666666666671</v>
      </c>
    </row>
    <row r="5" spans="1:5" x14ac:dyDescent="0.45">
      <c r="A5" s="6" t="s">
        <v>164</v>
      </c>
      <c r="B5" s="6">
        <v>75</v>
      </c>
      <c r="C5" s="6">
        <v>70</v>
      </c>
      <c r="D5" s="6">
        <v>60</v>
      </c>
      <c r="E5" s="22">
        <f t="shared" ref="E5:E13" si="0">AVERAGE(B5:D5)</f>
        <v>68.333333333333329</v>
      </c>
    </row>
    <row r="6" spans="1:5" x14ac:dyDescent="0.45">
      <c r="A6" s="6" t="s">
        <v>165</v>
      </c>
      <c r="B6" s="6">
        <v>90</v>
      </c>
      <c r="C6" s="6">
        <v>95</v>
      </c>
      <c r="D6" s="6">
        <v>85</v>
      </c>
      <c r="E6" s="22">
        <f t="shared" si="0"/>
        <v>90</v>
      </c>
    </row>
    <row r="7" spans="1:5" x14ac:dyDescent="0.45">
      <c r="A7" s="6" t="s">
        <v>166</v>
      </c>
      <c r="B7" s="6">
        <v>80</v>
      </c>
      <c r="C7" s="6">
        <v>80</v>
      </c>
      <c r="D7" s="6">
        <v>85</v>
      </c>
      <c r="E7" s="22">
        <f t="shared" si="0"/>
        <v>81.666666666666671</v>
      </c>
    </row>
    <row r="8" spans="1:5" x14ac:dyDescent="0.45">
      <c r="A8" s="6" t="s">
        <v>167</v>
      </c>
      <c r="B8" s="6">
        <v>60</v>
      </c>
      <c r="C8" s="6">
        <v>45</v>
      </c>
      <c r="D8" s="6">
        <v>50</v>
      </c>
      <c r="E8" s="22">
        <f t="shared" si="0"/>
        <v>51.666666666666664</v>
      </c>
    </row>
    <row r="9" spans="1:5" x14ac:dyDescent="0.45">
      <c r="A9" s="6" t="s">
        <v>168</v>
      </c>
      <c r="B9" s="6">
        <v>40</v>
      </c>
      <c r="C9" s="6">
        <v>35</v>
      </c>
      <c r="D9" s="6">
        <v>50</v>
      </c>
      <c r="E9" s="22">
        <f t="shared" si="0"/>
        <v>41.666666666666664</v>
      </c>
    </row>
    <row r="10" spans="1:5" x14ac:dyDescent="0.45">
      <c r="A10" s="6" t="s">
        <v>169</v>
      </c>
      <c r="B10" s="6">
        <v>35</v>
      </c>
      <c r="C10" s="6">
        <v>40</v>
      </c>
      <c r="D10" s="6">
        <v>50</v>
      </c>
      <c r="E10" s="22">
        <f t="shared" si="0"/>
        <v>41.666666666666664</v>
      </c>
    </row>
    <row r="11" spans="1:5" x14ac:dyDescent="0.45">
      <c r="A11" s="6" t="s">
        <v>170</v>
      </c>
      <c r="B11" s="6">
        <v>85</v>
      </c>
      <c r="C11" s="6">
        <v>80</v>
      </c>
      <c r="D11" s="6">
        <v>70</v>
      </c>
      <c r="E11" s="22">
        <f t="shared" si="0"/>
        <v>78.333333333333329</v>
      </c>
    </row>
    <row r="12" spans="1:5" x14ac:dyDescent="0.45">
      <c r="A12" s="6" t="s">
        <v>171</v>
      </c>
      <c r="B12" s="6">
        <v>75</v>
      </c>
      <c r="C12" s="6">
        <v>90</v>
      </c>
      <c r="D12" s="6">
        <v>80</v>
      </c>
      <c r="E12" s="22">
        <f t="shared" si="0"/>
        <v>81.666666666666671</v>
      </c>
    </row>
    <row r="13" spans="1:5" x14ac:dyDescent="0.45">
      <c r="A13" s="6" t="s">
        <v>172</v>
      </c>
      <c r="B13" s="6">
        <v>65</v>
      </c>
      <c r="C13" s="6">
        <v>60</v>
      </c>
      <c r="D13" s="6">
        <v>50</v>
      </c>
      <c r="E13" s="22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O13" sqref="O13"/>
    </sheetView>
  </sheetViews>
  <sheetFormatPr defaultRowHeight="17" x14ac:dyDescent="0.45"/>
  <cols>
    <col min="1" max="4" width="9.08203125" customWidth="1"/>
    <col min="5" max="5" width="9.6640625" bestFit="1" customWidth="1"/>
  </cols>
  <sheetData>
    <row r="1" spans="1:5" ht="21" x14ac:dyDescent="0.45">
      <c r="A1" s="37" t="s">
        <v>173</v>
      </c>
      <c r="B1" s="37"/>
      <c r="C1" s="37"/>
      <c r="D1" s="37"/>
      <c r="E1" s="37"/>
    </row>
    <row r="3" spans="1:5" x14ac:dyDescent="0.45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5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5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5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5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5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가은 민</cp:lastModifiedBy>
  <dcterms:created xsi:type="dcterms:W3CDTF">2023-04-27T08:01:32Z</dcterms:created>
  <dcterms:modified xsi:type="dcterms:W3CDTF">2026-02-07T07:57:16Z</dcterms:modified>
</cp:coreProperties>
</file>