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E:\시나공 2026_컴활2급_실기_기출문제집\02 최신기출유형\"/>
    </mc:Choice>
  </mc:AlternateContent>
  <xr:revisionPtr revIDLastSave="0" documentId="13_ncr:1_{8CDF7A27-2F1C-4FA1-93A1-7656DE854441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6" i="4"/>
  <c r="G24" i="5" l="1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5" i="7"/>
  <c r="E6" i="7"/>
  <c r="E7" i="7"/>
  <c r="E8" i="7"/>
  <c r="E9" i="7"/>
  <c r="E10" i="7"/>
  <c r="E11" i="7"/>
  <c r="E12" i="7"/>
  <c r="E13" i="7"/>
  <c r="E4" i="7"/>
  <c r="J17" i="4"/>
  <c r="J18" i="4"/>
  <c r="J19" i="4"/>
  <c r="J20" i="4"/>
  <c r="J21" i="4"/>
  <c r="J22" i="4"/>
  <c r="J23" i="4"/>
  <c r="J24" i="4"/>
  <c r="J25" i="4"/>
  <c r="J26" i="4"/>
  <c r="E26" i="4"/>
  <c r="K6" i="4"/>
  <c r="K7" i="4"/>
  <c r="K8" i="4"/>
  <c r="K9" i="4"/>
  <c r="K10" i="4"/>
  <c r="K11" i="4"/>
  <c r="K12" i="4"/>
  <c r="K4" i="4"/>
  <c r="K5" i="4"/>
  <c r="K3" i="4"/>
  <c r="E8" i="4"/>
  <c r="E9" i="4"/>
  <c r="E10" i="4"/>
  <c r="E11" i="4"/>
  <c r="E12" i="4"/>
  <c r="E6" i="4"/>
  <c r="E7" i="4"/>
  <c r="E5" i="4"/>
  <c r="E3" i="4"/>
  <c r="E4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<sst xmlns="http://schemas.openxmlformats.org/spreadsheetml/2006/main" count="347" uniqueCount="263">
  <si>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</si>
  <si>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</si>
  <si>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</si>
  <si>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</si>
  <si>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</si>
  <si>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</si>
  <si>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</si>
  <si>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</si>
  <si>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</si>
  <si>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</si>
  <si>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</si>
  <si>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</si>
  <si>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</si>
  <si>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</si>
  <si>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</si>
  <si>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</si>
  <si>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</si>
  <si>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</si>
  <si>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</si>
  <si>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</si>
  <si>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</si>
  <si>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</si>
  <si>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</si>
  <si>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</si>
  <si>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</si>
  <si>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</si>
  <si>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</si>
  <si>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</si>
  <si>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</si>
  <si>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</si>
  <si>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</si>
  <si>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</si>
  <si>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</si>
  <si>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</si>
  <si>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</si>
  <si>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</si>
  <si>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</si>
  <si>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</si>
  <si>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</si>
  <si>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</si>
  <si>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</si>
  <si>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</si>
  <si>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</si>
  <si>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</si>
  <si>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</si>
  <si>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</si>
  <si>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</si>
  <si>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</si>
  <si>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</si>
  <si>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</si>
  <si>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</si>
  <si>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</si>
  <si>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</si>
  <si>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</si>
  <si>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</si>
  <si>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</si>
  <si>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</si>
  <si>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</si>
  <si>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</si>
  <si>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</si>
  <si>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</si>
  <si>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</si>
  <si>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</si>
  <si>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</si>
  <si>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</si>
  <si>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</si>
  <si>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</si>
  <si>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</si>
  <si>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</si>
  <si>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</si>
  <si>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</si>
  <si>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</si>
  <si>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</si>
  <si>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</si>
  <si>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</si>
  <si>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</si>
  <si>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</si>
  <si>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</si>
  <si>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</si>
  <si>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</si>
  <si>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</si>
  <si>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</si>
  <si>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</si>
  <si>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</si>
  <si>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</si>
  <si>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</si>
  <si>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</si>
  <si>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</si>
  <si>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</si>
  <si>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</si>
  <si>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</si>
  <si>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</si>
  <si>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</si>
  <si>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</si>
  <si>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</si>
  <si>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</si>
  <si>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</si>
  <si>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</si>
  <si>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</si>
  <si>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</si>
  <si>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</si>
  <si>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</si>
  <si>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</si>
  <si>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</si>
  <si>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</si>
  <si>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</si>
  <si>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</si>
  <si>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</si>
  <si>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</si>
  <si>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</si>
  <si>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</si>
  <si>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</si>
  <si>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</si>
  <si>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</si>
  <si>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</si>
  <si>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</si>
  <si>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</si>
  <si>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</si>
  <si>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</si>
  <si>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</si>
  <si>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</si>
  <si>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</si>
  <si>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</si>
  <si>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</si>
  <si>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</si>
  <si>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</si>
  <si>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</si>
  <si>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</si>
  <si>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</si>
  <si>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</si>
  <si>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</si>
  <si>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</si>
  <si>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</si>
  <si>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</si>
  <si>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</si>
  <si>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</si>
  <si>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</si>
  <si>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</si>
  <si>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</si>
  <si>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</si>
  <si>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</si>
  <si>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</si>
  <si>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</si>
  <si>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</si>
  <si>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</si>
  <si>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</si>
  <si>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</si>
  <si>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</si>
  <si>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</si>
  <si>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</si>
  <si>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</si>
  <si>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</si>
  <si>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</si>
  <si>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</si>
  <si>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</si>
  <si>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</si>
  <si>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</si>
  <si>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</si>
  <si>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</si>
  <si>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</si>
  <si>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</si>
  <si>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</si>
  <si>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</si>
  <si>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</si>
  <si>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</si>
  <si>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</si>
  <si>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</si>
  <si>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</si>
  <si>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</si>
  <si>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</si>
  <si>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</si>
  <si>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</si>
  <si>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</si>
  <si>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</si>
  <si>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</si>
  <si>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</si>
  <si>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</si>
  <si>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</si>
  <si>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</si>
  <si>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</si>
  <si>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</si>
  <si>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</si>
  <si>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</si>
  <si>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</si>
  <si>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</si>
  <si>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</si>
  <si>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</si>
  <si>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</si>
  <si>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</si>
  <si>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</si>
  <si>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</si>
  <si>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</si>
  <si>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</si>
  <si>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</si>
  <si>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</si>
  <si>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</si>
  <si>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</si>
  <si>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</si>
  <si>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</si>
  <si>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</si>
  <si>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</si>
  <si>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</si>
  <si>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</si>
  <si>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</si>
  <si>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</si>
  <si>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</si>
  <si>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</si>
  <si>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</si>
  <si>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</si>
  <si>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</si>
  <si>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</si>
  <si>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</si>
  <si>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</si>
  <si>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</si>
  <si>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</si>
  <si>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</si>
  <si>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</si>
  <si>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</si>
  <si>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</si>
  <si>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</si>
  <si>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</si>
  <si>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</si>
  <si>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</si>
  <si>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</si>
  <si>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</si>
  <si>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</si>
  <si>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</si>
  <si>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</si>
  <si>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</si>
  <si>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</si>
  <si>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</si>
  <si>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</si>
  <si>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</si>
  <si>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</si>
  <si>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</si>
  <si>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이다해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</si>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</sst>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368368"/>
        <c:axId val="62336670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62336670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23368368"/>
        <c:crosses val="max"/>
        <c:crossBetween val="between"/>
        <c:majorUnit val="2000000"/>
      </c:valAx>
      <c:catAx>
        <c:axId val="62336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3667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A2E6B61-4543-4C22-B9E5-7B6F220CE961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미르" refreshedDate="46056.729806134259" createdVersion="7" refreshedVersion="7" minRefreshableVersion="3" recordCount="12" xr:uid="{158C7D11-DE8E-491E-9CEB-81CC00223CDE}">
  <cacheSource type="worksheet">
    <worksheetSource ref="A3:F15" sheet="분석작업-2"/>
  </cacheSource>
  <cacheFields count="6">
    <cacheField name="매장명" numFmtId="0">
      <sharedItems count="12">
        <s v="페리페리"/>
        <s v="짜장나라"/>
        <s v="유스페이스"/>
        <s v="비비리토"/>
        <s v="볼레오르"/>
        <s v="발렌슈아"/>
        <s v="민국뚝배기"/>
        <s v="둑스"/>
        <s v="네푸"/>
        <s v="MCTRO"/>
        <s v="K4"/>
        <s v="GStyle"/>
      </sharedItems>
    </cacheField>
    <cacheField name="매장구분" numFmtId="0">
      <sharedItems count="6">
        <s v="패션잡화"/>
        <s v="중식당"/>
        <s v="아웃도어"/>
        <s v="여성의류"/>
        <s v="양식당"/>
        <s v="한식당"/>
      </sharedItems>
    </cacheField>
    <cacheField name="매장위치" numFmtId="0">
      <sharedItems count="4">
        <s v="1층"/>
        <s v="4층"/>
        <s v="3층"/>
        <s v="2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60000000"/>
    <n v="3400000"/>
    <n v="1400000"/>
  </r>
  <r>
    <x v="1"/>
    <x v="1"/>
    <x v="1"/>
    <n v="300000000"/>
    <n v="6300000"/>
    <n v="2700000"/>
  </r>
  <r>
    <x v="2"/>
    <x v="2"/>
    <x v="2"/>
    <n v="270000000"/>
    <n v="5700000"/>
    <n v="2400000"/>
  </r>
  <r>
    <x v="3"/>
    <x v="3"/>
    <x v="3"/>
    <n v="240000000"/>
    <n v="5000000"/>
    <n v="2200000"/>
  </r>
  <r>
    <x v="4"/>
    <x v="4"/>
    <x v="1"/>
    <n v="350000000"/>
    <n v="7400000"/>
    <n v="3200000"/>
  </r>
  <r>
    <x v="5"/>
    <x v="3"/>
    <x v="3"/>
    <n v="210000000"/>
    <n v="4400000"/>
    <n v="1900000"/>
  </r>
  <r>
    <x v="6"/>
    <x v="5"/>
    <x v="1"/>
    <n v="320000000"/>
    <n v="6700000"/>
    <n v="2900000"/>
  </r>
  <r>
    <x v="7"/>
    <x v="0"/>
    <x v="0"/>
    <n v="180000000"/>
    <n v="3800000"/>
    <n v="1600000"/>
  </r>
  <r>
    <x v="8"/>
    <x v="2"/>
    <x v="2"/>
    <n v="250000000"/>
    <n v="5300000"/>
    <n v="2300000"/>
  </r>
  <r>
    <x v="9"/>
    <x v="0"/>
    <x v="0"/>
    <n v="150000000"/>
    <n v="3200000"/>
    <n v="1400000"/>
  </r>
  <r>
    <x v="10"/>
    <x v="2"/>
    <x v="2"/>
    <n v="280000000"/>
    <n v="5900000"/>
    <n v="2500000"/>
  </r>
  <r>
    <x v="11"/>
    <x v="3"/>
    <x v="3"/>
    <n v="200000000"/>
    <n v="4200000"/>
    <n v="18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0DEC9-6DDB-40E4-88B9-2487A9EC98F1}" name="피벗 테이블2" cacheId="9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Col" compact="0" showAll="0">
      <items count="7">
        <item x="2"/>
        <item x="4"/>
        <item x="3"/>
        <item x="1"/>
        <item x="0"/>
        <item x="5"/>
        <item t="default"/>
      </items>
    </pivotField>
    <pivotField axis="axisPage" compact="0" showAll="0">
      <items count="5">
        <item x="0"/>
        <item x="3"/>
        <item x="2"/>
        <item x="1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9EB8C3-9C75-459A-9A78-2FA96CA93B9D}" name="표1" displayName="표1" ref="A3:H26" totalsRowShown="0" headerRowDxfId="0" dataDxfId="1" headerRowBorderDxfId="10" tableBorderDxfId="11">
  <autoFilter ref="A3:H26" xr:uid="{BA9EB8C3-9C75-459A-9A78-2FA96CA93B9D}"/>
  <tableColumns count="8">
    <tableColumn id="1" xr3:uid="{775F83DD-54E4-4273-95BE-68DC2BFFFC87}" name="성명" dataDxfId="9"/>
    <tableColumn id="2" xr3:uid="{163BF321-6582-456F-806A-73F403777E29}" name="성별" dataDxfId="8"/>
    <tableColumn id="3" xr3:uid="{40E0019D-94C1-46BE-9B8F-EDFDD66BC9BA}" name="국어" dataDxfId="7"/>
    <tableColumn id="4" xr3:uid="{1A7F6081-51DA-4B1A-AF45-D679EE51631B}" name="영어" dataDxfId="6"/>
    <tableColumn id="5" xr3:uid="{9F651A8B-07FA-4D1E-A621-47E7AA0AA82C}" name="수학" dataDxfId="5"/>
    <tableColumn id="6" xr3:uid="{6616E75D-EB06-4A80-9DD8-17D2990A64D9}" name="과학" dataDxfId="4"/>
    <tableColumn id="7" xr3:uid="{4B224789-9EB1-435B-B53B-E8535E545C84}" name="사회" dataDxfId="3"/>
    <tableColumn id="8" xr3:uid="{662BAEAA-15E1-4090-8BE2-FEE78E991FEE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D5" sqref="D5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232</v>
      </c>
    </row>
    <row r="5" spans="1:6" x14ac:dyDescent="0.4">
      <c r="A5" s="1" t="s">
        <v>212</v>
      </c>
      <c r="B5" s="1" t="s">
        <v>218</v>
      </c>
      <c r="C5" s="1" t="s">
        <v>224</v>
      </c>
      <c r="D5" s="1" t="s">
        <v>235</v>
      </c>
      <c r="E5" s="2">
        <v>2000</v>
      </c>
      <c r="F5" s="1" t="s">
        <v>233</v>
      </c>
    </row>
    <row r="6" spans="1:6" x14ac:dyDescent="0.4">
      <c r="A6" s="1" t="s">
        <v>213</v>
      </c>
      <c r="B6" s="1" t="s">
        <v>219</v>
      </c>
      <c r="C6" s="1" t="s">
        <v>225</v>
      </c>
      <c r="D6" s="1" t="s">
        <v>228</v>
      </c>
      <c r="E6" s="2">
        <v>3520</v>
      </c>
      <c r="F6" s="1" t="s">
        <v>233</v>
      </c>
    </row>
    <row r="7" spans="1:6" x14ac:dyDescent="0.4">
      <c r="A7" s="1" t="s">
        <v>214</v>
      </c>
      <c r="B7" s="1" t="s">
        <v>220</v>
      </c>
      <c r="C7" s="1" t="s">
        <v>226</v>
      </c>
      <c r="D7" s="1" t="s">
        <v>229</v>
      </c>
      <c r="E7" s="2">
        <v>1000</v>
      </c>
      <c r="F7" s="1" t="s">
        <v>234</v>
      </c>
    </row>
    <row r="8" spans="1:6" x14ac:dyDescent="0.4">
      <c r="A8" s="1" t="s">
        <v>215</v>
      </c>
      <c r="B8" s="1" t="s">
        <v>221</v>
      </c>
      <c r="C8" s="1" t="s">
        <v>223</v>
      </c>
      <c r="D8" s="1" t="s">
        <v>230</v>
      </c>
      <c r="E8" s="2">
        <v>800</v>
      </c>
      <c r="F8" s="1" t="s">
        <v>232</v>
      </c>
    </row>
    <row r="9" spans="1:6" x14ac:dyDescent="0.4">
      <c r="A9" s="1" t="s">
        <v>216</v>
      </c>
      <c r="B9" s="1" t="s">
        <v>222</v>
      </c>
      <c r="C9" s="1" t="s">
        <v>225</v>
      </c>
      <c r="D9" s="1" t="s">
        <v>231</v>
      </c>
      <c r="E9" s="2">
        <v>950</v>
      </c>
      <c r="F9" s="1" t="s">
        <v>233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workbookViewId="0">
      <selection activeCell="I5" sqref="I5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236</v>
      </c>
      <c r="G3" s="24" t="s">
        <v>95</v>
      </c>
    </row>
    <row r="4" spans="1:7" x14ac:dyDescent="0.4">
      <c r="A4" s="25" t="s">
        <v>96</v>
      </c>
      <c r="B4" s="20">
        <v>45874</v>
      </c>
      <c r="C4" s="11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45874</v>
      </c>
      <c r="C5" s="11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45874</v>
      </c>
      <c r="C6" s="11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45875</v>
      </c>
      <c r="C7" s="11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45875</v>
      </c>
      <c r="C8" s="11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45875</v>
      </c>
      <c r="C9" s="11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45876</v>
      </c>
      <c r="C10" s="11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45876</v>
      </c>
      <c r="C11" s="11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45876</v>
      </c>
      <c r="C12" s="11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45877</v>
      </c>
      <c r="C13" s="11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45877</v>
      </c>
      <c r="C14" s="11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45877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4"/>
  <sheetViews>
    <sheetView workbookViewId="0">
      <selection activeCell="F18" sqref="F18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2">
        <v>0.92</v>
      </c>
    </row>
    <row r="6" spans="2:5" x14ac:dyDescent="0.4">
      <c r="B6" t="s">
        <v>242</v>
      </c>
      <c r="C6">
        <v>1600</v>
      </c>
      <c r="D6">
        <v>1544</v>
      </c>
      <c r="E6" s="32">
        <v>0.97</v>
      </c>
    </row>
    <row r="7" spans="2:5" x14ac:dyDescent="0.4">
      <c r="B7" t="s">
        <v>243</v>
      </c>
      <c r="C7">
        <v>2000</v>
      </c>
      <c r="D7">
        <v>1423</v>
      </c>
      <c r="E7" s="32">
        <v>0.71</v>
      </c>
    </row>
    <row r="8" spans="2:5" x14ac:dyDescent="0.4">
      <c r="B8" t="s">
        <v>244</v>
      </c>
      <c r="C8">
        <v>1500</v>
      </c>
      <c r="D8">
        <v>1221</v>
      </c>
      <c r="E8" s="32">
        <v>0.81</v>
      </c>
    </row>
    <row r="9" spans="2:5" x14ac:dyDescent="0.4">
      <c r="B9" t="s">
        <v>245</v>
      </c>
      <c r="C9">
        <v>1200</v>
      </c>
      <c r="D9">
        <v>1095</v>
      </c>
      <c r="E9" s="32">
        <v>0.91</v>
      </c>
    </row>
    <row r="10" spans="2:5" x14ac:dyDescent="0.4">
      <c r="B10" t="s">
        <v>246</v>
      </c>
      <c r="C10">
        <v>1000</v>
      </c>
      <c r="D10">
        <v>912</v>
      </c>
      <c r="E10" s="32">
        <v>0.91</v>
      </c>
    </row>
    <row r="11" spans="2:5" x14ac:dyDescent="0.4">
      <c r="B11" t="s">
        <v>247</v>
      </c>
      <c r="C11">
        <v>1200</v>
      </c>
      <c r="D11">
        <v>965</v>
      </c>
      <c r="E11" s="32">
        <v>0.8</v>
      </c>
    </row>
    <row r="12" spans="2:5" x14ac:dyDescent="0.4">
      <c r="B12" t="s">
        <v>248</v>
      </c>
      <c r="C12">
        <v>1000</v>
      </c>
      <c r="D12">
        <v>769</v>
      </c>
      <c r="E12" s="32">
        <v>0.77</v>
      </c>
    </row>
    <row r="13" spans="2:5" x14ac:dyDescent="0.4">
      <c r="B13" t="s">
        <v>249</v>
      </c>
      <c r="C13">
        <v>1500</v>
      </c>
      <c r="D13">
        <v>1426</v>
      </c>
      <c r="E13" s="32">
        <v>0.95</v>
      </c>
    </row>
    <row r="14" spans="2:5" x14ac:dyDescent="0.4">
      <c r="B14" t="s">
        <v>250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9"/>
  <sheetViews>
    <sheetView topLeftCell="A22" workbookViewId="0">
      <selection activeCell="J37" sqref="J37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9.59765625" bestFit="1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11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0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>IF(D5/POWER(C5,2)&lt;20,"저체중",IF(D5/POWER(C5,2)&lt;25,"정상","비만"))</f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0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>IF(D6/POWER(C6,2)&lt;20,"저체중",IF(D6/POWER(C6,2)&lt;25,"정상","비만"))</f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0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>IF(D7/POWER(C7,2)&lt;20,"저체중",IF(D7/POWER(C7,2)&lt;25,"정상","비만"))</f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0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ref="E8:E12" si="1">IF(D8/POWER(C8,2)&lt;20,"저체중",IF(D8/POWER(C8,2)&lt;25,"정상","비만"))</f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0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1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0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1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0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1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0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1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0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40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 t="str">
        <f t="shared" ref="J17:J26" si="2">LEFT(H17,2)</f>
        <v>NA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 t="str">
        <f t="shared" si="2"/>
        <v>NA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 t="str">
        <f t="shared" si="2"/>
        <v>CC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 t="str">
        <f t="shared" si="2"/>
        <v>IB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 t="str">
        <f t="shared" si="2"/>
        <v>CC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 t="str">
        <f t="shared" si="2"/>
        <v>NA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 t="str">
        <f t="shared" si="2"/>
        <v>IB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 t="str">
        <f t="shared" si="2"/>
        <v>IB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 t="str">
        <f t="shared" si="2"/>
        <v>CC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4" t="s">
        <v>71</v>
      </c>
      <c r="B26" s="15"/>
      <c r="C26" s="15"/>
      <c r="D26" s="16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 t="str">
        <f t="shared" si="2"/>
        <v>CC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7" t="s">
        <v>188</v>
      </c>
      <c r="E29" s="17"/>
    </row>
    <row r="30" spans="1:15" x14ac:dyDescent="0.4">
      <c r="A30" s="6" t="s">
        <v>189</v>
      </c>
      <c r="B30" s="6" t="s">
        <v>79</v>
      </c>
      <c r="C30" s="6" t="s">
        <v>47</v>
      </c>
      <c r="D30" s="12" t="str">
        <f>LEFT(A30,4)&amp;"년-"&amp;VLOOKUP(MID(A30,6,1)*1,$G$36:$H$39,2,FALSE)</f>
        <v>2021년-실버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41" t="str">
        <f t="shared" ref="D31:D39" si="3">LEFT(A31,4)</f>
        <v>2019</v>
      </c>
      <c r="E31" s="42"/>
    </row>
    <row r="32" spans="1:15" x14ac:dyDescent="0.4">
      <c r="A32" s="6" t="s">
        <v>191</v>
      </c>
      <c r="B32" s="6" t="s">
        <v>81</v>
      </c>
      <c r="C32" s="6" t="s">
        <v>47</v>
      </c>
      <c r="D32" s="41" t="str">
        <f t="shared" si="3"/>
        <v>2023</v>
      </c>
      <c r="E32" s="42"/>
    </row>
    <row r="33" spans="1:8" x14ac:dyDescent="0.4">
      <c r="A33" s="6" t="s">
        <v>192</v>
      </c>
      <c r="B33" s="6" t="s">
        <v>82</v>
      </c>
      <c r="C33" s="6" t="s">
        <v>56</v>
      </c>
      <c r="D33" s="41" t="str">
        <f t="shared" si="3"/>
        <v>2020</v>
      </c>
      <c r="E33" s="42"/>
    </row>
    <row r="34" spans="1:8" x14ac:dyDescent="0.4">
      <c r="A34" s="6" t="s">
        <v>193</v>
      </c>
      <c r="B34" s="6" t="s">
        <v>83</v>
      </c>
      <c r="C34" s="6" t="s">
        <v>56</v>
      </c>
      <c r="D34" s="41" t="str">
        <f t="shared" si="3"/>
        <v>2024</v>
      </c>
      <c r="E34" s="42"/>
    </row>
    <row r="35" spans="1:8" x14ac:dyDescent="0.4">
      <c r="A35" s="6" t="s">
        <v>194</v>
      </c>
      <c r="B35" s="6" t="s">
        <v>84</v>
      </c>
      <c r="C35" s="6" t="s">
        <v>56</v>
      </c>
      <c r="D35" s="41" t="str">
        <f t="shared" si="3"/>
        <v>2018</v>
      </c>
      <c r="E35" s="42"/>
      <c r="G35" s="13" t="s">
        <v>195</v>
      </c>
      <c r="H35" s="13"/>
    </row>
    <row r="36" spans="1:8" x14ac:dyDescent="0.4">
      <c r="A36" s="6" t="s">
        <v>196</v>
      </c>
      <c r="B36" s="6" t="s">
        <v>85</v>
      </c>
      <c r="C36" s="6" t="s">
        <v>47</v>
      </c>
      <c r="D36" s="41" t="str">
        <f t="shared" si="3"/>
        <v>2022</v>
      </c>
      <c r="E36" s="4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41" t="str">
        <f t="shared" si="3"/>
        <v>2021</v>
      </c>
      <c r="E37" s="4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41" t="str">
        <f t="shared" si="3"/>
        <v>2023</v>
      </c>
      <c r="E38" s="4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41" t="str">
        <f t="shared" si="3"/>
        <v>2020</v>
      </c>
      <c r="E39" s="4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6"/>
  <sheetViews>
    <sheetView workbookViewId="0">
      <selection activeCell="K13" sqref="K13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11"/>
      <c r="B13" s="36" t="s">
        <v>254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36" t="s">
        <v>251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7" t="s">
        <v>255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7" t="s">
        <v>252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7" t="s">
        <v>256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7" t="s">
        <v>253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27"/>
  <sheetViews>
    <sheetView topLeftCell="A7" workbookViewId="0">
      <selection activeCell="B7" sqref="B7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7" width="12.59765625" bestFit="1" customWidth="1"/>
    <col min="8" max="9" width="12.296875" bestFit="1" customWidth="1"/>
    <col min="10" max="11" width="12.59765625" bestFit="1" customWidth="1"/>
    <col min="12" max="13" width="12.29687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139</v>
      </c>
      <c r="B4" s="6" t="s">
        <v>136</v>
      </c>
      <c r="C4" s="6" t="s">
        <v>137</v>
      </c>
      <c r="D4" s="8">
        <v>160000000</v>
      </c>
      <c r="E4" s="8">
        <v>3400000</v>
      </c>
      <c r="F4" s="8">
        <v>1400000</v>
      </c>
    </row>
    <row r="5" spans="1:6" x14ac:dyDescent="0.4">
      <c r="A5" s="6" t="s">
        <v>150</v>
      </c>
      <c r="B5" s="6" t="s">
        <v>151</v>
      </c>
      <c r="C5" s="6" t="s">
        <v>152</v>
      </c>
      <c r="D5" s="8">
        <v>300000000</v>
      </c>
      <c r="E5" s="8">
        <v>6300000</v>
      </c>
      <c r="F5" s="8">
        <v>2700000</v>
      </c>
    </row>
    <row r="6" spans="1:6" x14ac:dyDescent="0.4">
      <c r="A6" s="6" t="s">
        <v>148</v>
      </c>
      <c r="B6" s="6" t="s">
        <v>146</v>
      </c>
      <c r="C6" s="6" t="s">
        <v>147</v>
      </c>
      <c r="D6" s="8">
        <v>270000000</v>
      </c>
      <c r="E6" s="8">
        <v>5700000</v>
      </c>
      <c r="F6" s="8">
        <v>2400000</v>
      </c>
    </row>
    <row r="7" spans="1:6" x14ac:dyDescent="0.4">
      <c r="A7" s="6" t="s">
        <v>144</v>
      </c>
      <c r="B7" s="6" t="s">
        <v>141</v>
      </c>
      <c r="C7" s="6" t="s">
        <v>142</v>
      </c>
      <c r="D7" s="8">
        <v>240000000</v>
      </c>
      <c r="E7" s="8">
        <v>5000000</v>
      </c>
      <c r="F7" s="8">
        <v>2200000</v>
      </c>
    </row>
    <row r="8" spans="1:6" x14ac:dyDescent="0.4">
      <c r="A8" s="6" t="s">
        <v>153</v>
      </c>
      <c r="B8" s="6" t="s">
        <v>154</v>
      </c>
      <c r="C8" s="6" t="s">
        <v>152</v>
      </c>
      <c r="D8" s="8">
        <v>350000000</v>
      </c>
      <c r="E8" s="8">
        <v>7400000</v>
      </c>
      <c r="F8" s="8">
        <v>3200000</v>
      </c>
    </row>
    <row r="9" spans="1:6" x14ac:dyDescent="0.4">
      <c r="A9" s="6" t="s">
        <v>140</v>
      </c>
      <c r="B9" s="6" t="s">
        <v>141</v>
      </c>
      <c r="C9" s="6" t="s">
        <v>142</v>
      </c>
      <c r="D9" s="8">
        <v>210000000</v>
      </c>
      <c r="E9" s="8">
        <v>4400000</v>
      </c>
      <c r="F9" s="8">
        <v>1900000</v>
      </c>
    </row>
    <row r="10" spans="1:6" x14ac:dyDescent="0.4">
      <c r="A10" s="6" t="s">
        <v>155</v>
      </c>
      <c r="B10" s="6" t="s">
        <v>156</v>
      </c>
      <c r="C10" s="6" t="s">
        <v>152</v>
      </c>
      <c r="D10" s="8">
        <v>320000000</v>
      </c>
      <c r="E10" s="8">
        <v>6700000</v>
      </c>
      <c r="F10" s="8">
        <v>2900000</v>
      </c>
    </row>
    <row r="11" spans="1:6" x14ac:dyDescent="0.4">
      <c r="A11" s="6" t="s">
        <v>138</v>
      </c>
      <c r="B11" s="6" t="s">
        <v>136</v>
      </c>
      <c r="C11" s="6" t="s">
        <v>137</v>
      </c>
      <c r="D11" s="8">
        <v>180000000</v>
      </c>
      <c r="E11" s="8">
        <v>3800000</v>
      </c>
      <c r="F11" s="8">
        <v>1600000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135</v>
      </c>
      <c r="B13" s="6" t="s">
        <v>136</v>
      </c>
      <c r="C13" s="6" t="s">
        <v>137</v>
      </c>
      <c r="D13" s="8">
        <v>150000000</v>
      </c>
      <c r="E13" s="8">
        <v>3200000</v>
      </c>
      <c r="F13" s="8">
        <v>1400000</v>
      </c>
    </row>
    <row r="14" spans="1:6" x14ac:dyDescent="0.4">
      <c r="A14" s="6" t="s">
        <v>145</v>
      </c>
      <c r="B14" s="6" t="s">
        <v>146</v>
      </c>
      <c r="C14" s="6" t="s">
        <v>147</v>
      </c>
      <c r="D14" s="8">
        <v>280000000</v>
      </c>
      <c r="E14" s="8">
        <v>5900000</v>
      </c>
      <c r="F14" s="8">
        <v>2500000</v>
      </c>
    </row>
    <row r="15" spans="1:6" x14ac:dyDescent="0.4">
      <c r="A15" s="6" t="s">
        <v>143</v>
      </c>
      <c r="B15" s="6" t="s">
        <v>141</v>
      </c>
      <c r="C15" s="6" t="s">
        <v>142</v>
      </c>
      <c r="D15" s="8">
        <v>200000000</v>
      </c>
      <c r="E15" s="8">
        <v>4200000</v>
      </c>
      <c r="F15" s="8">
        <v>1800000</v>
      </c>
    </row>
    <row r="19" spans="1:5" x14ac:dyDescent="0.4">
      <c r="A19" s="38" t="s">
        <v>131</v>
      </c>
      <c r="B19" t="s">
        <v>137</v>
      </c>
    </row>
    <row r="21" spans="1:5" x14ac:dyDescent="0.4">
      <c r="B21" s="38" t="s">
        <v>130</v>
      </c>
      <c r="C21" s="38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8" t="s">
        <v>129</v>
      </c>
      <c r="B23" t="s">
        <v>259</v>
      </c>
      <c r="C23" t="s">
        <v>261</v>
      </c>
    </row>
    <row r="24" spans="1:5" x14ac:dyDescent="0.4">
      <c r="A24" t="s">
        <v>139</v>
      </c>
      <c r="B24" s="39">
        <v>3400000</v>
      </c>
      <c r="C24" s="39">
        <v>1400000</v>
      </c>
      <c r="D24" s="39">
        <v>3400000</v>
      </c>
      <c r="E24" s="39">
        <v>1400000</v>
      </c>
    </row>
    <row r="25" spans="1:5" x14ac:dyDescent="0.4">
      <c r="A25" t="s">
        <v>138</v>
      </c>
      <c r="B25" s="39">
        <v>3800000</v>
      </c>
      <c r="C25" s="39">
        <v>1600000</v>
      </c>
      <c r="D25" s="39">
        <v>3800000</v>
      </c>
      <c r="E25" s="39">
        <v>1600000</v>
      </c>
    </row>
    <row r="26" spans="1:5" x14ac:dyDescent="0.4">
      <c r="A26" t="s">
        <v>135</v>
      </c>
      <c r="B26" s="39">
        <v>3200000</v>
      </c>
      <c r="C26" s="39">
        <v>1400000</v>
      </c>
      <c r="D26" s="39">
        <v>3200000</v>
      </c>
      <c r="E26" s="39">
        <v>1400000</v>
      </c>
    </row>
    <row r="27" spans="1:5" x14ac:dyDescent="0.4">
      <c r="A27" t="s">
        <v>257</v>
      </c>
      <c r="B27" s="39">
        <v>3466666.6666666665</v>
      </c>
      <c r="C27" s="39">
        <v>1466666.6666666667</v>
      </c>
      <c r="D27" s="39">
        <v>3466666.6666666665</v>
      </c>
      <c r="E27" s="3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3"/>
  <sheetViews>
    <sheetView workbookViewId="0">
      <selection activeCell="I11" sqref="I1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">
      <c r="A4" s="11" t="s">
        <v>163</v>
      </c>
      <c r="B4" s="11">
        <v>65</v>
      </c>
      <c r="C4" s="11">
        <v>55</v>
      </c>
      <c r="D4" s="11">
        <v>80</v>
      </c>
      <c r="E4" s="33">
        <f>AVERAGE(B4:D4)</f>
        <v>66.666666666666671</v>
      </c>
    </row>
    <row r="5" spans="1:5" x14ac:dyDescent="0.4">
      <c r="A5" s="11" t="s">
        <v>164</v>
      </c>
      <c r="B5" s="11">
        <v>75</v>
      </c>
      <c r="C5" s="11">
        <v>70</v>
      </c>
      <c r="D5" s="11">
        <v>60</v>
      </c>
      <c r="E5" s="33">
        <f t="shared" ref="E5:E13" si="0">AVERAGE(B5:D5)</f>
        <v>68.333333333333329</v>
      </c>
    </row>
    <row r="6" spans="1:5" x14ac:dyDescent="0.4">
      <c r="A6" s="11" t="s">
        <v>165</v>
      </c>
      <c r="B6" s="11">
        <v>90</v>
      </c>
      <c r="C6" s="11">
        <v>95</v>
      </c>
      <c r="D6" s="11">
        <v>85</v>
      </c>
      <c r="E6" s="33">
        <f t="shared" si="0"/>
        <v>90</v>
      </c>
    </row>
    <row r="7" spans="1:5" x14ac:dyDescent="0.4">
      <c r="A7" s="11" t="s">
        <v>166</v>
      </c>
      <c r="B7" s="11">
        <v>80</v>
      </c>
      <c r="C7" s="11">
        <v>80</v>
      </c>
      <c r="D7" s="11">
        <v>85</v>
      </c>
      <c r="E7" s="33">
        <f t="shared" si="0"/>
        <v>81.666666666666671</v>
      </c>
    </row>
    <row r="8" spans="1:5" x14ac:dyDescent="0.4">
      <c r="A8" s="11" t="s">
        <v>167</v>
      </c>
      <c r="B8" s="11">
        <v>60</v>
      </c>
      <c r="C8" s="11">
        <v>45</v>
      </c>
      <c r="D8" s="11">
        <v>50</v>
      </c>
      <c r="E8" s="33">
        <f t="shared" si="0"/>
        <v>51.666666666666664</v>
      </c>
    </row>
    <row r="9" spans="1:5" x14ac:dyDescent="0.4">
      <c r="A9" s="11" t="s">
        <v>168</v>
      </c>
      <c r="B9" s="11">
        <v>40</v>
      </c>
      <c r="C9" s="11">
        <v>35</v>
      </c>
      <c r="D9" s="11">
        <v>50</v>
      </c>
      <c r="E9" s="33">
        <f t="shared" si="0"/>
        <v>41.666666666666664</v>
      </c>
    </row>
    <row r="10" spans="1:5" x14ac:dyDescent="0.4">
      <c r="A10" s="11" t="s">
        <v>169</v>
      </c>
      <c r="B10" s="11">
        <v>35</v>
      </c>
      <c r="C10" s="11">
        <v>40</v>
      </c>
      <c r="D10" s="11">
        <v>50</v>
      </c>
      <c r="E10" s="33">
        <f t="shared" si="0"/>
        <v>41.666666666666664</v>
      </c>
    </row>
    <row r="11" spans="1:5" x14ac:dyDescent="0.4">
      <c r="A11" s="11" t="s">
        <v>170</v>
      </c>
      <c r="B11" s="11">
        <v>85</v>
      </c>
      <c r="C11" s="11">
        <v>80</v>
      </c>
      <c r="D11" s="11">
        <v>70</v>
      </c>
      <c r="E11" s="33">
        <f t="shared" si="0"/>
        <v>78.333333333333329</v>
      </c>
    </row>
    <row r="12" spans="1:5" x14ac:dyDescent="0.4">
      <c r="A12" s="11" t="s">
        <v>171</v>
      </c>
      <c r="B12" s="11">
        <v>75</v>
      </c>
      <c r="C12" s="11">
        <v>90</v>
      </c>
      <c r="D12" s="11">
        <v>80</v>
      </c>
      <c r="E12" s="33">
        <f t="shared" si="0"/>
        <v>81.666666666666671</v>
      </c>
    </row>
    <row r="13" spans="1:5" x14ac:dyDescent="0.4">
      <c r="A13" s="11" t="s">
        <v>172</v>
      </c>
      <c r="B13" s="11">
        <v>65</v>
      </c>
      <c r="C13" s="11">
        <v>60</v>
      </c>
      <c r="D13" s="11">
        <v>50</v>
      </c>
      <c r="E13" s="33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tabSelected="1" workbookViewId="0">
      <selection activeCell="N30" sqref="N30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정미르</cp:lastModifiedBy>
  <dcterms:created xsi:type="dcterms:W3CDTF">2023-04-27T08:01:32Z</dcterms:created>
  <dcterms:modified xsi:type="dcterms:W3CDTF">2026-02-03T08:56:28Z</dcterms:modified>
</cp:coreProperties>
</file>