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02 최신기출유형\"/>
    </mc:Choice>
  </mc:AlternateContent>
  <xr:revisionPtr revIDLastSave="0" documentId="13_ncr:1_{80B1B6F6-5781-4BC3-B334-2E5E5A2E37F7}" xr6:coauthVersionLast="47" xr6:coauthVersionMax="47" xr10:uidLastSave="{00000000-0000-0000-0000-000000000000}"/>
  <bookViews>
    <workbookView xWindow="-110" yWindow="-110" windowWidth="19420" windowHeight="10420" firstSheet="2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E3" i="4"/>
  <c r="E4" i="4"/>
  <c r="E5" i="4"/>
  <c r="E6" i="4"/>
  <c r="E7" i="4"/>
  <c r="E8" i="4"/>
  <c r="E9" i="4"/>
  <c r="E10" i="4"/>
  <c r="E11" i="4"/>
  <c r="E12" i="4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5" i="7"/>
  <c r="E6" i="7"/>
  <c r="E7" i="7"/>
  <c r="E8" i="7"/>
  <c r="E9" i="7"/>
  <c r="E10" i="7"/>
  <c r="E11" i="7"/>
  <c r="E12" i="7"/>
  <c r="E13" i="7"/>
  <c r="E4" i="7"/>
  <c r="E4" i="8"/>
  <c r="E5" i="8"/>
  <c r="E6" i="8"/>
  <c r="E7" i="8"/>
  <c r="E8" i="8"/>
  <c r="H15" i="5"/>
  <c r="H23" i="5" s="1"/>
  <c r="H4" i="5"/>
  <c r="H25" i="5" s="1"/>
  <c r="H16" i="5"/>
  <c r="H17" i="5"/>
  <c r="H5" i="5"/>
  <c r="H6" i="5"/>
  <c r="H18" i="5"/>
  <c r="H7" i="5"/>
  <c r="H13" i="5" s="1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<sst xmlns="http://schemas.openxmlformats.org/spreadsheetml/2006/main" count="347" uniqueCount="263">
  <si>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</si>
  <si>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</si>
  <si>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</si>
  <si>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</si>
  <si>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</si>
  <si>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</si>
  <si>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</si>
  <si>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</si>
  <si>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</si>
  <si>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</si>
  <si>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</si>
  <si>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</si>
  <si>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</si>
  <si>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</si>
  <si>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</si>
  <si>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</si>
  <si>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</si>
  <si>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</si>
  <si>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</si>
  <si>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</si>
  <si>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</si>
  <si>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</si>
  <si>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</si>
  <si>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</si>
  <si>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</si>
  <si>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</si>
  <si>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</si>
  <si>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</si>
  <si>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</si>
  <si>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</si>
  <si>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</si>
  <si>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</si>
  <si>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</si>
  <si>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</si>
  <si>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</si>
  <si>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</si>
  <si>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</si>
  <si>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</si>
  <si>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</si>
  <si>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</si>
  <si>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</si>
  <si>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</si>
  <si>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</si>
  <si>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</si>
  <si>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</si>
  <si>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</si>
  <si>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</si>
  <si>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</si>
  <si>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</si>
  <si>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</si>
  <si>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</si>
  <si>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</si>
  <si>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</si>
  <si>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</si>
  <si>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</si>
  <si>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</si>
  <si>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</si>
  <si>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</si>
  <si>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</si>
  <si>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</si>
  <si>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</si>
  <si>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</si>
  <si>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</si>
  <si>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</si>
  <si>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</si>
  <si>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</si>
  <si>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</si>
  <si>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</si>
  <si>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</si>
  <si>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</si>
  <si>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</si>
  <si>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</si>
  <si>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</si>
  <si>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</si>
  <si>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</si>
  <si>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</si>
  <si>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</si>
  <si>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</si>
  <si>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</si>
  <si>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</si>
  <si>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</si>
  <si>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</si>
  <si>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</si>
  <si>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</si>
  <si>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</si>
  <si>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</si>
  <si>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</si>
  <si>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</si>
  <si>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</si>
  <si>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</si>
  <si>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</si>
  <si>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</si>
  <si>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</si>
  <si>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</si>
  <si>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</si>
  <si>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</si>
  <si>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</si>
  <si>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</si>
  <si>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</si>
  <si>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</si>
  <si>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</si>
  <si>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</si>
  <si>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</si>
  <si>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</si>
  <si>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</si>
  <si>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</si>
  <si>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</si>
  <si>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</si>
  <si>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</si>
  <si>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</si>
  <si>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</si>
  <si>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</si>
  <si>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</si>
  <si>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</si>
  <si>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</si>
  <si>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</si>
  <si>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</si>
  <si>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</si>
  <si>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</si>
  <si>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</si>
  <si>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</si>
  <si>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</si>
  <si>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</si>
  <si>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</si>
  <si>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</si>
  <si>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</si>
  <si>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</si>
  <si>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</si>
  <si>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</si>
  <si>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</si>
  <si>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</si>
  <si>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</si>
  <si>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</si>
  <si>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</si>
  <si>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</si>
  <si>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</si>
  <si>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</si>
  <si>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</si>
  <si>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</si>
  <si>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</si>
  <si>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</si>
  <si>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</si>
  <si>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</si>
  <si>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</si>
  <si>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</si>
  <si>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</si>
  <si>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</si>
  <si>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</si>
  <si>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</si>
  <si>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</si>
  <si>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</si>
  <si>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</si>
  <si>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</si>
  <si>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</si>
  <si>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</si>
  <si>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</si>
  <si>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</si>
  <si>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</si>
  <si>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</si>
  <si>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</si>
  <si>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</si>
  <si>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</si>
  <si>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</si>
  <si>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</si>
  <si>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</si>
  <si>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</si>
  <si>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</si>
  <si>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</si>
  <si>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</si>
  <si>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</si>
  <si>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</si>
  <si>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</si>
  <si>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</si>
  <si>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</si>
  <si>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</si>
  <si>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</si>
  <si>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</si>
  <si>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</si>
  <si>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</si>
  <si>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</si>
  <si>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</si>
  <si>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</si>
  <si>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</si>
  <si>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</si>
  <si>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</si>
  <si>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</si>
  <si>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</si>
  <si>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</si>
  <si>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</si>
  <si>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</si>
  <si>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</si>
  <si>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</si>
  <si>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</si>
  <si>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</si>
  <si>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</si>
  <si>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</si>
  <si>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</si>
  <si>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</si>
  <si>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</si>
  <si>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</si>
  <si>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</si>
  <si>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</si>
  <si>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</si>
  <si>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</si>
  <si>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</si>
  <si>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</si>
  <si>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</si>
  <si>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</si>
  <si>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</si>
  <si>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</si>
  <si>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</si>
  <si>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</si>
  <si>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</si>
  <si>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</si>
  <si>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</si>
  <si>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</si>
  <si>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</si>
  <si>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</si>
  <si>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</si>
  <si>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</si>
  <si>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</si>
  <si>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</si>
  <si>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</si>
  <si>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</si>
  <si>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</si>
  <si>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</si>
  <si>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</si>
  <si>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</si>
  <si>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</si>
  <si>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</si>
  <si>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</si>
  <si>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生産量</t>
    <phoneticPr fontId="1" type="noConversion"/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</si>
  <si>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</si>
  <si>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</si>
  <si>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</si>
  <si>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</si>
  <si>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</si>
  <si>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</si>
  <si>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</si>
  <si>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</si>
  <si>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</si>
  <si>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</si>
  <si>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</si>
  <si>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</si>
  <si>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</si>
  <si>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</si>
  <si>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</si>
  <si>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</si>
  <si>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</si>
  <si>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</si>
  <si>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</si>
  <si>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</si>
  <si>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</si>
  <si>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</si>
  <si>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</si>
  <si>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</si>
  <si>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</si>
  <si>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A-01-111</t>
    <phoneticPr fontId="1" type="noConversion"/>
  </si>
  <si>
    <t>A-01-112</t>
    <phoneticPr fontId="1" type="noConversion"/>
  </si>
  <si>
    <t>A-01-113</t>
  </si>
  <si>
    <t>A-01-114</t>
  </si>
  <si>
    <t>A-01-115</t>
  </si>
  <si>
    <t>A-01-116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</si>
</sst>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9" formatCode="yyyy&quot;년&quot;mm&quot;월&quot;dd&quot;일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7" fillId="0" borderId="6" xfId="3" applyAlignment="1">
      <alignment horizontal="centerContinuous" vertical="center"/>
    </xf>
    <xf numFmtId="179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9" fontId="0" fillId="0" borderId="12" xfId="2" applyFont="1" applyBorder="1">
      <alignment vertical="center"/>
    </xf>
    <xf numFmtId="0" fontId="0" fillId="0" borderId="13" xfId="0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1" fontId="0" fillId="0" borderId="14" xfId="1" applyFont="1" applyBorder="1">
      <alignment vertical="center"/>
    </xf>
    <xf numFmtId="9" fontId="0" fillId="0" borderId="15" xfId="2" applyFont="1" applyBorder="1">
      <alignment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3">
    <dxf>
      <numFmt numFmtId="0" formatCode="General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</c:barChart>
      <c:lineChart>
        <c:grouping val="standard"/>
        <c:varyColors val="0"/>
        <c:ser>
          <c:idx val="0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289-40B9-8420-4F31248E8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156952"/>
        <c:axId val="458158032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458158032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8156952"/>
        <c:crosses val="max"/>
        <c:crossBetween val="between"/>
      </c:valAx>
      <c:catAx>
        <c:axId val="458156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815803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419100</xdr:colOff>
          <xdr:row>2</xdr:row>
          <xdr:rowOff>25400</xdr:rowOff>
        </xdr:from>
        <xdr:to>
          <xdr:col>8</xdr:col>
          <xdr:colOff>6350</xdr:colOff>
          <xdr:row>3</xdr:row>
          <xdr:rowOff>19050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6350</xdr:rowOff>
    </xdr:from>
    <xdr:to>
      <xdr:col>8</xdr:col>
      <xdr:colOff>12700</xdr:colOff>
      <xdr:row>7</xdr:row>
      <xdr:rowOff>6350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2E8C681-9555-EDE2-4E9E-735A8BBF70CE}"/>
            </a:ext>
          </a:extLst>
        </xdr:cNvPr>
        <xdr:cNvSpPr/>
      </xdr:nvSpPr>
      <xdr:spPr>
        <a:xfrm>
          <a:off x="4514850" y="1352550"/>
          <a:ext cx="1333500" cy="2159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41.920885648149" createdVersion="8" refreshedVersion="8" minRefreshableVersion="3" recordCount="12" xr:uid="{E5BAEDC7-998E-4613-A748-C03509E3F73D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2F2FDF-CDBC-477B-8404-6378106B2FA7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7288D9-6675-4D22-B238-79E0C7749240}" name="표1" displayName="표1" ref="A3:H26" totalsRowShown="0" headerRowDxfId="1" dataDxfId="2" headerRowBorderDxfId="11" tableBorderDxfId="12">
  <autoFilter ref="A3:H26" xr:uid="{777288D9-6675-4D22-B238-79E0C7749240}"/>
  <tableColumns count="8">
    <tableColumn id="1" xr3:uid="{BAE146C5-8602-4235-803F-8152DDB986C0}" name="성명" dataDxfId="10"/>
    <tableColumn id="2" xr3:uid="{50E50683-F0CE-4880-90C6-718C8ACABFE1}" name="성별" dataDxfId="9"/>
    <tableColumn id="3" xr3:uid="{1AAE17AB-B096-40C7-9205-6ABBF265B62F}" name="국어" dataDxfId="8"/>
    <tableColumn id="4" xr3:uid="{41074655-E524-4156-AC94-A4589176D576}" name="영어" dataDxfId="7"/>
    <tableColumn id="5" xr3:uid="{26EED38C-4545-43F4-9CEE-246B88C0BA89}" name="수학" dataDxfId="6"/>
    <tableColumn id="6" xr3:uid="{6F116FEA-816F-4847-B5DF-13B89573751D}" name="과학" dataDxfId="5"/>
    <tableColumn id="7" xr3:uid="{21359480-66E9-4CEC-B0F6-033D98A66D4E}" name="사회" dataDxfId="4"/>
    <tableColumn id="8" xr3:uid="{2425951B-40B7-41B5-852D-A2F9CEBAE3FD}" name="총점" dataDxfId="3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A5" sqref="A5:A9"/>
    </sheetView>
  </sheetViews>
  <sheetFormatPr defaultRowHeight="17" x14ac:dyDescent="0.45"/>
  <cols>
    <col min="1" max="1" width="9.33203125" customWidth="1"/>
  </cols>
  <sheetData>
    <row r="1" spans="1:6" x14ac:dyDescent="0.45">
      <c r="A1" t="s">
        <v>0</v>
      </c>
    </row>
    <row r="3" spans="1:6" x14ac:dyDescent="0.45">
      <c r="A3" s="1" t="s">
        <v>232</v>
      </c>
      <c r="B3" s="1" t="s">
        <v>233</v>
      </c>
      <c r="C3" s="1" t="s">
        <v>234</v>
      </c>
      <c r="D3" s="1" t="s">
        <v>235</v>
      </c>
      <c r="E3" s="1" t="s">
        <v>236</v>
      </c>
      <c r="F3" s="1" t="s">
        <v>237</v>
      </c>
    </row>
    <row r="4" spans="1:6" x14ac:dyDescent="0.45">
      <c r="A4" s="1" t="s">
        <v>257</v>
      </c>
      <c r="B4" s="1" t="s">
        <v>251</v>
      </c>
      <c r="C4" s="1" t="s">
        <v>247</v>
      </c>
      <c r="D4" s="1" t="s">
        <v>241</v>
      </c>
      <c r="E4" s="2">
        <v>1500</v>
      </c>
      <c r="F4" s="1" t="s">
        <v>238</v>
      </c>
    </row>
    <row r="5" spans="1:6" x14ac:dyDescent="0.45">
      <c r="A5" s="1" t="s">
        <v>258</v>
      </c>
      <c r="B5" s="1" t="s">
        <v>252</v>
      </c>
      <c r="C5" s="1" t="s">
        <v>248</v>
      </c>
      <c r="D5" s="1" t="s">
        <v>242</v>
      </c>
      <c r="E5" s="2">
        <v>2000</v>
      </c>
      <c r="F5" s="1" t="s">
        <v>239</v>
      </c>
    </row>
    <row r="6" spans="1:6" x14ac:dyDescent="0.45">
      <c r="A6" s="1" t="s">
        <v>259</v>
      </c>
      <c r="B6" s="1" t="s">
        <v>253</v>
      </c>
      <c r="C6" s="1" t="s">
        <v>249</v>
      </c>
      <c r="D6" s="1" t="s">
        <v>243</v>
      </c>
      <c r="E6" s="2">
        <v>3520</v>
      </c>
      <c r="F6" s="1" t="s">
        <v>239</v>
      </c>
    </row>
    <row r="7" spans="1:6" x14ac:dyDescent="0.45">
      <c r="A7" s="1" t="s">
        <v>260</v>
      </c>
      <c r="B7" s="1" t="s">
        <v>254</v>
      </c>
      <c r="C7" s="1" t="s">
        <v>250</v>
      </c>
      <c r="D7" s="1" t="s">
        <v>244</v>
      </c>
      <c r="E7" s="2">
        <v>1000</v>
      </c>
      <c r="F7" s="1" t="s">
        <v>240</v>
      </c>
    </row>
    <row r="8" spans="1:6" x14ac:dyDescent="0.45">
      <c r="A8" s="1" t="s">
        <v>261</v>
      </c>
      <c r="B8" s="1" t="s">
        <v>255</v>
      </c>
      <c r="C8" s="1" t="s">
        <v>247</v>
      </c>
      <c r="D8" s="1" t="s">
        <v>245</v>
      </c>
      <c r="E8" s="2">
        <v>800</v>
      </c>
      <c r="F8" s="1" t="s">
        <v>238</v>
      </c>
    </row>
    <row r="9" spans="1:6" x14ac:dyDescent="0.45">
      <c r="A9" s="1" t="s">
        <v>262</v>
      </c>
      <c r="B9" s="1" t="s">
        <v>256</v>
      </c>
      <c r="C9" s="1" t="s">
        <v>249</v>
      </c>
      <c r="D9" s="1" t="s">
        <v>246</v>
      </c>
      <c r="E9" s="2">
        <v>950</v>
      </c>
      <c r="F9" s="1" t="s">
        <v>239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I5" sqref="I5"/>
    </sheetView>
  </sheetViews>
  <sheetFormatPr defaultRowHeight="17" x14ac:dyDescent="0.45"/>
  <cols>
    <col min="1" max="1" width="11" bestFit="1" customWidth="1"/>
    <col min="2" max="2" width="15" bestFit="1" customWidth="1"/>
  </cols>
  <sheetData>
    <row r="1" spans="1:7" ht="28" customHeight="1" thickBot="1" x14ac:dyDescent="0.5">
      <c r="A1" s="26" t="s">
        <v>89</v>
      </c>
      <c r="B1" s="26"/>
      <c r="C1" s="26"/>
      <c r="D1" s="26"/>
      <c r="E1" s="26"/>
      <c r="F1" s="26"/>
      <c r="G1" s="26"/>
    </row>
    <row r="2" spans="1:7" ht="18" thickTop="1" thickBot="1" x14ac:dyDescent="0.5"/>
    <row r="3" spans="1:7" x14ac:dyDescent="0.45">
      <c r="A3" s="29" t="s">
        <v>90</v>
      </c>
      <c r="B3" s="30" t="s">
        <v>91</v>
      </c>
      <c r="C3" s="30" t="s">
        <v>92</v>
      </c>
      <c r="D3" s="30" t="s">
        <v>93</v>
      </c>
      <c r="E3" s="30" t="s">
        <v>94</v>
      </c>
      <c r="F3" s="30" t="s">
        <v>231</v>
      </c>
      <c r="G3" s="31" t="s">
        <v>95</v>
      </c>
    </row>
    <row r="4" spans="1:7" x14ac:dyDescent="0.45">
      <c r="A4" s="32" t="s">
        <v>96</v>
      </c>
      <c r="B4" s="27">
        <v>45509</v>
      </c>
      <c r="C4" s="6" t="s">
        <v>97</v>
      </c>
      <c r="D4" s="28">
        <v>1200</v>
      </c>
      <c r="E4" s="28">
        <v>1500</v>
      </c>
      <c r="F4" s="28">
        <v>1435</v>
      </c>
      <c r="G4" s="33">
        <f t="shared" ref="G4:G15" si="0">F4/E4</f>
        <v>0.95666666666666667</v>
      </c>
    </row>
    <row r="5" spans="1:7" x14ac:dyDescent="0.45">
      <c r="A5" s="32"/>
      <c r="B5" s="27">
        <v>45509</v>
      </c>
      <c r="C5" s="6" t="s">
        <v>98</v>
      </c>
      <c r="D5" s="28">
        <v>1200</v>
      </c>
      <c r="E5" s="28">
        <v>1500</v>
      </c>
      <c r="F5" s="28">
        <v>1518</v>
      </c>
      <c r="G5" s="33">
        <f t="shared" si="0"/>
        <v>1.012</v>
      </c>
    </row>
    <row r="6" spans="1:7" x14ac:dyDescent="0.45">
      <c r="A6" s="32"/>
      <c r="B6" s="27">
        <v>45509</v>
      </c>
      <c r="C6" s="6" t="s">
        <v>99</v>
      </c>
      <c r="D6" s="28">
        <v>2000</v>
      </c>
      <c r="E6" s="28">
        <v>1200</v>
      </c>
      <c r="F6" s="28">
        <v>1352</v>
      </c>
      <c r="G6" s="33">
        <f t="shared" si="0"/>
        <v>1.1266666666666667</v>
      </c>
    </row>
    <row r="7" spans="1:7" x14ac:dyDescent="0.45">
      <c r="A7" s="32" t="s">
        <v>100</v>
      </c>
      <c r="B7" s="27">
        <v>45510</v>
      </c>
      <c r="C7" s="6" t="s">
        <v>97</v>
      </c>
      <c r="D7" s="28">
        <v>2500</v>
      </c>
      <c r="E7" s="28">
        <v>1000</v>
      </c>
      <c r="F7" s="28">
        <v>1240</v>
      </c>
      <c r="G7" s="33">
        <f t="shared" si="0"/>
        <v>1.24</v>
      </c>
    </row>
    <row r="8" spans="1:7" x14ac:dyDescent="0.45">
      <c r="A8" s="32"/>
      <c r="B8" s="27">
        <v>45510</v>
      </c>
      <c r="C8" s="6" t="s">
        <v>98</v>
      </c>
      <c r="D8" s="28">
        <v>3000</v>
      </c>
      <c r="E8" s="28">
        <v>800</v>
      </c>
      <c r="F8" s="28">
        <v>786</v>
      </c>
      <c r="G8" s="33">
        <f t="shared" si="0"/>
        <v>0.98250000000000004</v>
      </c>
    </row>
    <row r="9" spans="1:7" x14ac:dyDescent="0.45">
      <c r="A9" s="32"/>
      <c r="B9" s="27">
        <v>45510</v>
      </c>
      <c r="C9" s="6" t="s">
        <v>99</v>
      </c>
      <c r="D9" s="28">
        <v>1800</v>
      </c>
      <c r="E9" s="28">
        <v>1400</v>
      </c>
      <c r="F9" s="28">
        <v>1385</v>
      </c>
      <c r="G9" s="33">
        <f t="shared" si="0"/>
        <v>0.98928571428571432</v>
      </c>
    </row>
    <row r="10" spans="1:7" x14ac:dyDescent="0.45">
      <c r="A10" s="32" t="s">
        <v>101</v>
      </c>
      <c r="B10" s="27">
        <v>45511</v>
      </c>
      <c r="C10" s="6" t="s">
        <v>97</v>
      </c>
      <c r="D10" s="28">
        <v>1500</v>
      </c>
      <c r="E10" s="28">
        <v>1300</v>
      </c>
      <c r="F10" s="28">
        <v>1389</v>
      </c>
      <c r="G10" s="33">
        <f t="shared" si="0"/>
        <v>1.0684615384615384</v>
      </c>
    </row>
    <row r="11" spans="1:7" x14ac:dyDescent="0.45">
      <c r="A11" s="32"/>
      <c r="B11" s="27">
        <v>45511</v>
      </c>
      <c r="C11" s="6" t="s">
        <v>98</v>
      </c>
      <c r="D11" s="28">
        <v>1150</v>
      </c>
      <c r="E11" s="28">
        <v>1600</v>
      </c>
      <c r="F11" s="28">
        <v>1579</v>
      </c>
      <c r="G11" s="33">
        <f t="shared" si="0"/>
        <v>0.98687499999999995</v>
      </c>
    </row>
    <row r="12" spans="1:7" x14ac:dyDescent="0.45">
      <c r="A12" s="32"/>
      <c r="B12" s="27">
        <v>45511</v>
      </c>
      <c r="C12" s="6" t="s">
        <v>99</v>
      </c>
      <c r="D12" s="28">
        <v>1000</v>
      </c>
      <c r="E12" s="28">
        <v>2000</v>
      </c>
      <c r="F12" s="28">
        <v>2168</v>
      </c>
      <c r="G12" s="33">
        <f t="shared" si="0"/>
        <v>1.0840000000000001</v>
      </c>
    </row>
    <row r="13" spans="1:7" x14ac:dyDescent="0.45">
      <c r="A13" s="32" t="s">
        <v>102</v>
      </c>
      <c r="B13" s="27">
        <v>45512</v>
      </c>
      <c r="C13" s="6" t="s">
        <v>97</v>
      </c>
      <c r="D13" s="28">
        <v>950</v>
      </c>
      <c r="E13" s="28">
        <v>2500</v>
      </c>
      <c r="F13" s="28">
        <v>2579</v>
      </c>
      <c r="G13" s="33">
        <f t="shared" si="0"/>
        <v>1.0316000000000001</v>
      </c>
    </row>
    <row r="14" spans="1:7" x14ac:dyDescent="0.45">
      <c r="A14" s="32"/>
      <c r="B14" s="27">
        <v>45512</v>
      </c>
      <c r="C14" s="6" t="s">
        <v>98</v>
      </c>
      <c r="D14" s="28">
        <v>1100</v>
      </c>
      <c r="E14" s="28">
        <v>1600</v>
      </c>
      <c r="F14" s="28">
        <v>1589</v>
      </c>
      <c r="G14" s="33">
        <f t="shared" si="0"/>
        <v>0.99312500000000004</v>
      </c>
    </row>
    <row r="15" spans="1:7" ht="17.5" thickBot="1" x14ac:dyDescent="0.5">
      <c r="A15" s="34"/>
      <c r="B15" s="35">
        <v>45512</v>
      </c>
      <c r="C15" s="36" t="s">
        <v>99</v>
      </c>
      <c r="D15" s="37">
        <v>3200</v>
      </c>
      <c r="E15" s="37">
        <v>800</v>
      </c>
      <c r="F15" s="37">
        <v>872</v>
      </c>
      <c r="G15" s="38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7" x14ac:dyDescent="0.45"/>
  <cols>
    <col min="1" max="1" width="3.58203125" customWidth="1"/>
  </cols>
  <sheetData>
    <row r="2" spans="2:5" x14ac:dyDescent="0.45">
      <c r="B2" t="s">
        <v>184</v>
      </c>
    </row>
    <row r="4" spans="2:5" x14ac:dyDescent="0.45">
      <c r="B4" t="s">
        <v>217</v>
      </c>
      <c r="C4" t="s">
        <v>218</v>
      </c>
      <c r="D4" t="s">
        <v>219</v>
      </c>
      <c r="E4" t="s">
        <v>220</v>
      </c>
    </row>
    <row r="5" spans="2:5" x14ac:dyDescent="0.45">
      <c r="B5" t="s">
        <v>221</v>
      </c>
      <c r="C5">
        <v>1500</v>
      </c>
      <c r="D5">
        <v>1384</v>
      </c>
      <c r="E5" s="25">
        <v>0.92</v>
      </c>
    </row>
    <row r="6" spans="2:5" x14ac:dyDescent="0.45">
      <c r="B6" t="s">
        <v>222</v>
      </c>
      <c r="C6">
        <v>1600</v>
      </c>
      <c r="D6">
        <v>1544</v>
      </c>
      <c r="E6" s="25">
        <v>0.97</v>
      </c>
    </row>
    <row r="7" spans="2:5" x14ac:dyDescent="0.45">
      <c r="B7" t="s">
        <v>223</v>
      </c>
      <c r="C7">
        <v>2000</v>
      </c>
      <c r="D7">
        <v>1423</v>
      </c>
      <c r="E7" s="25">
        <v>0.71</v>
      </c>
    </row>
    <row r="8" spans="2:5" x14ac:dyDescent="0.45">
      <c r="B8" t="s">
        <v>224</v>
      </c>
      <c r="C8">
        <v>1500</v>
      </c>
      <c r="D8">
        <v>1221</v>
      </c>
      <c r="E8" s="25">
        <v>0.81</v>
      </c>
    </row>
    <row r="9" spans="2:5" x14ac:dyDescent="0.45">
      <c r="B9" t="s">
        <v>225</v>
      </c>
      <c r="C9">
        <v>1200</v>
      </c>
      <c r="D9">
        <v>1095</v>
      </c>
      <c r="E9" s="25">
        <v>0.91</v>
      </c>
    </row>
    <row r="10" spans="2:5" x14ac:dyDescent="0.45">
      <c r="B10" t="s">
        <v>226</v>
      </c>
      <c r="C10">
        <v>1000</v>
      </c>
      <c r="D10">
        <v>912</v>
      </c>
      <c r="E10" s="25">
        <v>0.91</v>
      </c>
    </row>
    <row r="11" spans="2:5" x14ac:dyDescent="0.45">
      <c r="B11" t="s">
        <v>227</v>
      </c>
      <c r="C11">
        <v>1200</v>
      </c>
      <c r="D11">
        <v>965</v>
      </c>
      <c r="E11" s="25">
        <v>0.8</v>
      </c>
    </row>
    <row r="12" spans="2:5" x14ac:dyDescent="0.45">
      <c r="B12" t="s">
        <v>228</v>
      </c>
      <c r="C12">
        <v>1000</v>
      </c>
      <c r="D12">
        <v>769</v>
      </c>
      <c r="E12" s="25">
        <v>0.77</v>
      </c>
    </row>
    <row r="13" spans="2:5" x14ac:dyDescent="0.45">
      <c r="B13" t="s">
        <v>229</v>
      </c>
      <c r="C13">
        <v>1500</v>
      </c>
      <c r="D13">
        <v>1426</v>
      </c>
      <c r="E13" s="25">
        <v>0.95</v>
      </c>
    </row>
    <row r="14" spans="2:5" x14ac:dyDescent="0.45">
      <c r="B14" t="s">
        <v>230</v>
      </c>
      <c r="C14">
        <v>1800</v>
      </c>
      <c r="D14">
        <v>1698</v>
      </c>
      <c r="E14" s="25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workbookViewId="0">
      <selection activeCell="E3" sqref="E3"/>
    </sheetView>
  </sheetViews>
  <sheetFormatPr defaultRowHeight="17" x14ac:dyDescent="0.45"/>
  <cols>
    <col min="1" max="1" width="10.08203125" customWidth="1"/>
    <col min="4" max="4" width="9.83203125" bestFit="1" customWidth="1"/>
    <col min="9" max="9" width="10.58203125" bestFit="1" customWidth="1"/>
    <col min="10" max="10" width="8.6640625" customWidth="1"/>
    <col min="12" max="12" width="10.4140625" bestFit="1" customWidth="1"/>
  </cols>
  <sheetData>
    <row r="1" spans="1:11" x14ac:dyDescent="0.45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5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5">
      <c r="A3" s="6" t="s">
        <v>15</v>
      </c>
      <c r="B3" s="6" t="s">
        <v>16</v>
      </c>
      <c r="C3" s="6">
        <v>1.82</v>
      </c>
      <c r="D3" s="6">
        <v>91</v>
      </c>
      <c r="E3" s="6" t="b">
        <f>IF(D3/POWER(C3,2)&lt;20,"저체중")</f>
        <v>0</v>
      </c>
      <c r="G3" s="6">
        <v>125001</v>
      </c>
      <c r="H3" s="6">
        <v>49</v>
      </c>
      <c r="I3" s="6">
        <v>60</v>
      </c>
      <c r="J3" s="6">
        <v>55</v>
      </c>
      <c r="K3" s="6"/>
    </row>
    <row r="4" spans="1:11" x14ac:dyDescent="0.45">
      <c r="A4" s="6" t="s">
        <v>17</v>
      </c>
      <c r="B4" s="6" t="s">
        <v>18</v>
      </c>
      <c r="C4" s="6">
        <v>1.88</v>
      </c>
      <c r="D4" s="6">
        <v>78</v>
      </c>
      <c r="E4" s="6" t="b">
        <f>IF(D4/POWER(C4,2)&lt;20,"저체중")</f>
        <v>0</v>
      </c>
      <c r="G4" s="6">
        <v>125002</v>
      </c>
      <c r="H4" s="6">
        <v>85</v>
      </c>
      <c r="I4" s="6">
        <v>76</v>
      </c>
      <c r="J4" s="6">
        <v>58</v>
      </c>
      <c r="K4" s="6"/>
    </row>
    <row r="5" spans="1:11" x14ac:dyDescent="0.45">
      <c r="A5" s="6" t="s">
        <v>19</v>
      </c>
      <c r="B5" s="6" t="s">
        <v>20</v>
      </c>
      <c r="C5" s="6">
        <v>1.74</v>
      </c>
      <c r="D5" s="6">
        <v>73</v>
      </c>
      <c r="E5" s="6" t="b">
        <f t="shared" ref="E4:E12" si="0">IF(D5/POWER(C5,2)&lt;20,"저체중")</f>
        <v>0</v>
      </c>
      <c r="G5" s="6">
        <v>125003</v>
      </c>
      <c r="H5" s="6">
        <v>83</v>
      </c>
      <c r="I5" s="6">
        <v>81</v>
      </c>
      <c r="J5" s="6">
        <v>82</v>
      </c>
      <c r="K5" s="6"/>
    </row>
    <row r="6" spans="1:11" x14ac:dyDescent="0.45">
      <c r="A6" s="6" t="s">
        <v>21</v>
      </c>
      <c r="B6" s="6" t="s">
        <v>22</v>
      </c>
      <c r="C6" s="6">
        <v>1.71</v>
      </c>
      <c r="D6" s="6">
        <v>92</v>
      </c>
      <c r="E6" s="6" t="b">
        <f t="shared" si="0"/>
        <v>0</v>
      </c>
      <c r="G6" s="6">
        <v>125004</v>
      </c>
      <c r="H6" s="6">
        <v>94</v>
      </c>
      <c r="I6" s="6">
        <v>92</v>
      </c>
      <c r="J6" s="6">
        <v>94</v>
      </c>
      <c r="K6" s="6"/>
    </row>
    <row r="7" spans="1:11" x14ac:dyDescent="0.45">
      <c r="A7" s="6" t="s">
        <v>23</v>
      </c>
      <c r="B7" s="6" t="s">
        <v>24</v>
      </c>
      <c r="C7" s="6">
        <v>1.64</v>
      </c>
      <c r="D7" s="6">
        <v>87</v>
      </c>
      <c r="E7" s="6" t="b">
        <f t="shared" si="0"/>
        <v>0</v>
      </c>
      <c r="G7" s="6">
        <v>125005</v>
      </c>
      <c r="H7" s="6">
        <v>87</v>
      </c>
      <c r="I7" s="6">
        <v>90</v>
      </c>
      <c r="J7" s="6">
        <v>91</v>
      </c>
      <c r="K7" s="6"/>
    </row>
    <row r="8" spans="1:11" x14ac:dyDescent="0.45">
      <c r="A8" s="6" t="s">
        <v>25</v>
      </c>
      <c r="B8" s="6" t="s">
        <v>26</v>
      </c>
      <c r="C8" s="6">
        <v>1.58</v>
      </c>
      <c r="D8" s="6">
        <v>57</v>
      </c>
      <c r="E8" s="6" t="b">
        <f t="shared" si="0"/>
        <v>0</v>
      </c>
      <c r="G8" s="6">
        <v>125006</v>
      </c>
      <c r="H8" s="6">
        <v>64</v>
      </c>
      <c r="I8" s="6">
        <v>70</v>
      </c>
      <c r="J8" s="6">
        <v>65</v>
      </c>
      <c r="K8" s="6"/>
    </row>
    <row r="9" spans="1:11" x14ac:dyDescent="0.45">
      <c r="A9" s="6" t="s">
        <v>25</v>
      </c>
      <c r="B9" s="6" t="s">
        <v>27</v>
      </c>
      <c r="C9" s="6">
        <v>1.7</v>
      </c>
      <c r="D9" s="6">
        <v>66</v>
      </c>
      <c r="E9" s="6" t="b">
        <f t="shared" si="0"/>
        <v>0</v>
      </c>
      <c r="G9" s="6">
        <v>125007</v>
      </c>
      <c r="H9" s="6">
        <v>92</v>
      </c>
      <c r="I9" s="6">
        <v>90</v>
      </c>
      <c r="J9" s="6">
        <v>69</v>
      </c>
      <c r="K9" s="6"/>
    </row>
    <row r="10" spans="1:11" x14ac:dyDescent="0.45">
      <c r="A10" s="6" t="s">
        <v>28</v>
      </c>
      <c r="B10" s="6" t="s">
        <v>29</v>
      </c>
      <c r="C10" s="6">
        <v>1.66</v>
      </c>
      <c r="D10" s="6">
        <v>56</v>
      </c>
      <c r="E10" s="6" t="b">
        <f t="shared" si="0"/>
        <v>0</v>
      </c>
      <c r="G10" s="6">
        <v>125008</v>
      </c>
      <c r="H10" s="6">
        <v>86</v>
      </c>
      <c r="I10" s="6">
        <v>83</v>
      </c>
      <c r="J10" s="6">
        <v>79</v>
      </c>
      <c r="K10" s="6"/>
    </row>
    <row r="11" spans="1:11" x14ac:dyDescent="0.45">
      <c r="A11" s="6" t="s">
        <v>30</v>
      </c>
      <c r="B11" s="6" t="s">
        <v>31</v>
      </c>
      <c r="C11" s="6">
        <v>1.59</v>
      </c>
      <c r="D11" s="6">
        <v>62</v>
      </c>
      <c r="E11" s="6" t="b">
        <f t="shared" si="0"/>
        <v>0</v>
      </c>
      <c r="G11" s="6">
        <v>125009</v>
      </c>
      <c r="H11" s="6">
        <v>76</v>
      </c>
      <c r="I11" s="6">
        <v>73</v>
      </c>
      <c r="J11" s="6">
        <v>70</v>
      </c>
      <c r="K11" s="6"/>
    </row>
    <row r="12" spans="1:11" x14ac:dyDescent="0.45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/>
    </row>
    <row r="14" spans="1:11" x14ac:dyDescent="0.45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5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5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/>
    </row>
    <row r="17" spans="1:15" x14ac:dyDescent="0.45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45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45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45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45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45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45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45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45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5">
      <c r="A26" s="12" t="s">
        <v>71</v>
      </c>
      <c r="B26" s="13"/>
      <c r="C26" s="13"/>
      <c r="D26" s="14"/>
      <c r="E26" s="6"/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5">
      <c r="A28" s="4" t="s">
        <v>78</v>
      </c>
      <c r="B28" s="5" t="s">
        <v>185</v>
      </c>
    </row>
    <row r="29" spans="1:15" x14ac:dyDescent="0.45">
      <c r="A29" s="6" t="s">
        <v>186</v>
      </c>
      <c r="B29" s="6" t="s">
        <v>187</v>
      </c>
      <c r="C29" s="6" t="s">
        <v>38</v>
      </c>
      <c r="D29" s="15" t="s">
        <v>188</v>
      </c>
      <c r="E29" s="15"/>
    </row>
    <row r="30" spans="1:15" x14ac:dyDescent="0.45">
      <c r="A30" s="6" t="s">
        <v>189</v>
      </c>
      <c r="B30" s="6" t="s">
        <v>79</v>
      </c>
      <c r="C30" s="6" t="s">
        <v>47</v>
      </c>
      <c r="D30" s="11" t="e">
        <f>VLOOKUP(LEFT(A30,4)&amp;MID(A30,6,1),$G$36:$H$39,1,FALSE)</f>
        <v>#N/A</v>
      </c>
      <c r="E30" s="11"/>
    </row>
    <row r="31" spans="1:15" x14ac:dyDescent="0.45">
      <c r="A31" s="6" t="s">
        <v>190</v>
      </c>
      <c r="B31" s="6" t="s">
        <v>80</v>
      </c>
      <c r="C31" s="6" t="s">
        <v>56</v>
      </c>
      <c r="D31" s="11"/>
      <c r="E31" s="11"/>
    </row>
    <row r="32" spans="1:15" x14ac:dyDescent="0.45">
      <c r="A32" s="6" t="s">
        <v>191</v>
      </c>
      <c r="B32" s="6" t="s">
        <v>81</v>
      </c>
      <c r="C32" s="6" t="s">
        <v>47</v>
      </c>
      <c r="D32" s="11"/>
      <c r="E32" s="11"/>
    </row>
    <row r="33" spans="1:8" x14ac:dyDescent="0.45">
      <c r="A33" s="6" t="s">
        <v>192</v>
      </c>
      <c r="B33" s="6" t="s">
        <v>82</v>
      </c>
      <c r="C33" s="6" t="s">
        <v>56</v>
      </c>
      <c r="D33" s="11"/>
      <c r="E33" s="11"/>
    </row>
    <row r="34" spans="1:8" x14ac:dyDescent="0.45">
      <c r="A34" s="6" t="s">
        <v>193</v>
      </c>
      <c r="B34" s="6" t="s">
        <v>83</v>
      </c>
      <c r="C34" s="6" t="s">
        <v>56</v>
      </c>
      <c r="D34" s="11"/>
      <c r="E34" s="11"/>
    </row>
    <row r="35" spans="1:8" x14ac:dyDescent="0.45">
      <c r="A35" s="6" t="s">
        <v>194</v>
      </c>
      <c r="B35" s="6" t="s">
        <v>84</v>
      </c>
      <c r="C35" s="6" t="s">
        <v>56</v>
      </c>
      <c r="D35" s="11"/>
      <c r="E35" s="11"/>
      <c r="G35" s="16" t="s">
        <v>195</v>
      </c>
      <c r="H35" s="16"/>
    </row>
    <row r="36" spans="1:8" x14ac:dyDescent="0.45">
      <c r="A36" s="6" t="s">
        <v>196</v>
      </c>
      <c r="B36" s="6" t="s">
        <v>85</v>
      </c>
      <c r="C36" s="6" t="s">
        <v>47</v>
      </c>
      <c r="D36" s="11"/>
      <c r="E36" s="11"/>
      <c r="G36" s="6" t="s">
        <v>197</v>
      </c>
      <c r="H36" s="6" t="s">
        <v>198</v>
      </c>
    </row>
    <row r="37" spans="1:8" x14ac:dyDescent="0.45">
      <c r="A37" s="6" t="s">
        <v>199</v>
      </c>
      <c r="B37" s="6" t="s">
        <v>86</v>
      </c>
      <c r="C37" s="6" t="s">
        <v>47</v>
      </c>
      <c r="D37" s="11"/>
      <c r="E37" s="11"/>
      <c r="G37" s="6">
        <v>5</v>
      </c>
      <c r="H37" s="6" t="s">
        <v>200</v>
      </c>
    </row>
    <row r="38" spans="1:8" x14ac:dyDescent="0.45">
      <c r="A38" s="6" t="s">
        <v>201</v>
      </c>
      <c r="B38" s="6" t="s">
        <v>87</v>
      </c>
      <c r="C38" s="6" t="s">
        <v>56</v>
      </c>
      <c r="D38" s="11"/>
      <c r="E38" s="11"/>
      <c r="G38" s="6">
        <v>7</v>
      </c>
      <c r="H38" s="6" t="s">
        <v>202</v>
      </c>
    </row>
    <row r="39" spans="1:8" x14ac:dyDescent="0.45">
      <c r="A39" s="6" t="s">
        <v>203</v>
      </c>
      <c r="B39" s="6" t="s">
        <v>88</v>
      </c>
      <c r="C39" s="6" t="s">
        <v>47</v>
      </c>
      <c r="D39" s="11"/>
      <c r="E39" s="11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15" workbookViewId="0">
      <selection activeCell="A3" sqref="A3:H26"/>
    </sheetView>
  </sheetViews>
  <sheetFormatPr defaultRowHeight="17" outlineLevelRow="3" x14ac:dyDescent="0.45"/>
  <sheetData>
    <row r="1" spans="1:8" ht="21" x14ac:dyDescent="0.45">
      <c r="A1" s="17" t="s">
        <v>103</v>
      </c>
      <c r="B1" s="17"/>
      <c r="C1" s="17"/>
      <c r="D1" s="17"/>
      <c r="E1" s="17"/>
      <c r="F1" s="17"/>
      <c r="G1" s="17"/>
      <c r="H1" s="17"/>
    </row>
    <row r="3" spans="1:8" x14ac:dyDescent="0.45">
      <c r="A3" s="22" t="s">
        <v>104</v>
      </c>
      <c r="B3" s="22" t="s">
        <v>38</v>
      </c>
      <c r="C3" s="22" t="s">
        <v>105</v>
      </c>
      <c r="D3" s="22" t="s">
        <v>106</v>
      </c>
      <c r="E3" s="22" t="s">
        <v>107</v>
      </c>
      <c r="F3" s="22" t="s">
        <v>108</v>
      </c>
      <c r="G3" s="22" t="s">
        <v>109</v>
      </c>
      <c r="H3" s="22" t="s">
        <v>110</v>
      </c>
    </row>
    <row r="4" spans="1:8" outlineLevel="3" x14ac:dyDescent="0.45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5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5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5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5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5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5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5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5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5">
      <c r="A13" s="6"/>
      <c r="B13" s="19" t="s">
        <v>208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5">
      <c r="A14" s="6"/>
      <c r="B14" s="19" t="s">
        <v>205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5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5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5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5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5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5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5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5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5">
      <c r="A23" s="20"/>
      <c r="B23" s="21" t="s">
        <v>209</v>
      </c>
      <c r="C23" s="20"/>
      <c r="D23" s="20"/>
      <c r="E23" s="20"/>
      <c r="F23" s="20"/>
      <c r="G23" s="20"/>
      <c r="H23" s="20">
        <f>SUBTOTAL(1,H15:H22)</f>
        <v>400.75</v>
      </c>
    </row>
    <row r="24" spans="1:8" outlineLevel="1" x14ac:dyDescent="0.45">
      <c r="A24" s="20"/>
      <c r="B24" s="21" t="s">
        <v>206</v>
      </c>
      <c r="C24" s="20">
        <f>SUBTOTAL(4,C15:C22)</f>
        <v>94</v>
      </c>
      <c r="D24" s="20">
        <f>SUBTOTAL(4,D15:D22)</f>
        <v>97</v>
      </c>
      <c r="E24" s="20">
        <f>SUBTOTAL(4,E15:E22)</f>
        <v>94</v>
      </c>
      <c r="F24" s="20">
        <f>SUBTOTAL(4,F15:F22)</f>
        <v>96</v>
      </c>
      <c r="G24" s="20">
        <f>SUBTOTAL(4,G15:G22)</f>
        <v>95</v>
      </c>
      <c r="H24" s="20"/>
    </row>
    <row r="25" spans="1:8" x14ac:dyDescent="0.45">
      <c r="A25" s="20"/>
      <c r="B25" s="21" t="s">
        <v>210</v>
      </c>
      <c r="C25" s="20"/>
      <c r="D25" s="20"/>
      <c r="E25" s="20"/>
      <c r="F25" s="20"/>
      <c r="G25" s="20"/>
      <c r="H25" s="20">
        <f>SUBTOTAL(1,H4:H22)</f>
        <v>398.41176470588238</v>
      </c>
    </row>
    <row r="26" spans="1:8" x14ac:dyDescent="0.45">
      <c r="A26" s="20"/>
      <c r="B26" s="21" t="s">
        <v>207</v>
      </c>
      <c r="C26" s="20">
        <f>SUBTOTAL(4,C4:C22)</f>
        <v>94</v>
      </c>
      <c r="D26" s="20">
        <f>SUBTOTAL(4,D4:D22)</f>
        <v>97</v>
      </c>
      <c r="E26" s="20">
        <f>SUBTOTAL(4,E4:E22)</f>
        <v>94</v>
      </c>
      <c r="F26" s="20">
        <f>SUBTOTAL(4,F4:F22)</f>
        <v>96</v>
      </c>
      <c r="G26" s="20">
        <f>SUBTOTAL(4,G4:G22)</f>
        <v>95</v>
      </c>
      <c r="H26" s="20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8" workbookViewId="0">
      <selection activeCell="B24" sqref="B24:E27"/>
    </sheetView>
  </sheetViews>
  <sheetFormatPr defaultRowHeight="17" x14ac:dyDescent="0.45"/>
  <cols>
    <col min="1" max="1" width="8.9140625" bestFit="1" customWidth="1"/>
    <col min="2" max="3" width="12.5" bestFit="1" customWidth="1"/>
    <col min="4" max="5" width="17.1640625" bestFit="1" customWidth="1"/>
    <col min="6" max="13" width="12.5" bestFit="1" customWidth="1"/>
    <col min="14" max="15" width="17.1640625" bestFit="1" customWidth="1"/>
  </cols>
  <sheetData>
    <row r="1" spans="1:6" ht="21" x14ac:dyDescent="0.45">
      <c r="A1" s="17" t="s">
        <v>128</v>
      </c>
      <c r="B1" s="17"/>
      <c r="C1" s="17"/>
      <c r="D1" s="17"/>
      <c r="E1" s="17"/>
      <c r="F1" s="17"/>
    </row>
    <row r="3" spans="1:6" x14ac:dyDescent="0.45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5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5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5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5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5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5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5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5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5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5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5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5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5">
      <c r="A19" s="23" t="s">
        <v>131</v>
      </c>
      <c r="B19" t="s">
        <v>137</v>
      </c>
    </row>
    <row r="21" spans="1:5" x14ac:dyDescent="0.45">
      <c r="B21" s="23" t="s">
        <v>130</v>
      </c>
      <c r="C21" s="23" t="s">
        <v>216</v>
      </c>
    </row>
    <row r="22" spans="1:5" x14ac:dyDescent="0.45">
      <c r="B22" t="s">
        <v>136</v>
      </c>
      <c r="D22" t="s">
        <v>212</v>
      </c>
      <c r="E22" t="s">
        <v>214</v>
      </c>
    </row>
    <row r="23" spans="1:5" x14ac:dyDescent="0.45">
      <c r="A23" s="23" t="s">
        <v>129</v>
      </c>
      <c r="B23" t="s">
        <v>213</v>
      </c>
      <c r="C23" t="s">
        <v>215</v>
      </c>
    </row>
    <row r="24" spans="1:5" x14ac:dyDescent="0.45">
      <c r="A24" t="s">
        <v>135</v>
      </c>
      <c r="B24" s="24">
        <v>3200000</v>
      </c>
      <c r="C24" s="24">
        <v>1400000</v>
      </c>
      <c r="D24" s="24">
        <v>3200000</v>
      </c>
      <c r="E24" s="24">
        <v>1400000</v>
      </c>
    </row>
    <row r="25" spans="1:5" x14ac:dyDescent="0.45">
      <c r="A25" t="s">
        <v>138</v>
      </c>
      <c r="B25" s="24">
        <v>3800000</v>
      </c>
      <c r="C25" s="24">
        <v>1600000</v>
      </c>
      <c r="D25" s="24">
        <v>3800000</v>
      </c>
      <c r="E25" s="24">
        <v>1600000</v>
      </c>
    </row>
    <row r="26" spans="1:5" x14ac:dyDescent="0.45">
      <c r="A26" t="s">
        <v>139</v>
      </c>
      <c r="B26" s="24">
        <v>3400000</v>
      </c>
      <c r="C26" s="24">
        <v>1400000</v>
      </c>
      <c r="D26" s="24">
        <v>3400000</v>
      </c>
      <c r="E26" s="24">
        <v>1400000</v>
      </c>
    </row>
    <row r="27" spans="1:5" x14ac:dyDescent="0.45">
      <c r="A27" t="s">
        <v>211</v>
      </c>
      <c r="B27" s="24">
        <v>3466666.6666666665</v>
      </c>
      <c r="C27" s="24">
        <v>1466666.6666666667</v>
      </c>
      <c r="D27" s="24">
        <v>3466666.6666666665</v>
      </c>
      <c r="E27" s="24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J5" sqref="J5"/>
    </sheetView>
  </sheetViews>
  <sheetFormatPr defaultRowHeight="17" x14ac:dyDescent="0.45"/>
  <cols>
    <col min="1" max="1" width="9.9140625" bestFit="1" customWidth="1"/>
    <col min="2" max="2" width="10.4140625" bestFit="1" customWidth="1"/>
    <col min="3" max="4" width="12.33203125" bestFit="1" customWidth="1"/>
    <col min="6" max="6" width="5.58203125" customWidth="1"/>
  </cols>
  <sheetData>
    <row r="1" spans="1:5" ht="21" x14ac:dyDescent="0.45">
      <c r="A1" s="17" t="s">
        <v>157</v>
      </c>
      <c r="B1" s="17"/>
      <c r="C1" s="17"/>
      <c r="D1" s="17"/>
      <c r="E1" s="17"/>
    </row>
    <row r="3" spans="1:5" x14ac:dyDescent="0.45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5">
      <c r="A4" s="6" t="s">
        <v>163</v>
      </c>
      <c r="B4" s="6">
        <v>65</v>
      </c>
      <c r="C4" s="6">
        <v>55</v>
      </c>
      <c r="D4" s="6">
        <v>80</v>
      </c>
      <c r="E4" s="18">
        <f>AVERAGE(B4:D4)</f>
        <v>66.666666666666671</v>
      </c>
    </row>
    <row r="5" spans="1:5" x14ac:dyDescent="0.45">
      <c r="A5" s="6" t="s">
        <v>164</v>
      </c>
      <c r="B5" s="6">
        <v>75</v>
      </c>
      <c r="C5" s="6">
        <v>70</v>
      </c>
      <c r="D5" s="6">
        <v>60</v>
      </c>
      <c r="E5" s="18">
        <f t="shared" ref="E5:E13" si="0">AVERAGE(B5:D5)</f>
        <v>68.333333333333329</v>
      </c>
    </row>
    <row r="6" spans="1:5" x14ac:dyDescent="0.45">
      <c r="A6" s="6" t="s">
        <v>165</v>
      </c>
      <c r="B6" s="6">
        <v>90</v>
      </c>
      <c r="C6" s="6">
        <v>95</v>
      </c>
      <c r="D6" s="6">
        <v>85</v>
      </c>
      <c r="E6" s="18">
        <f t="shared" si="0"/>
        <v>90</v>
      </c>
    </row>
    <row r="7" spans="1:5" x14ac:dyDescent="0.45">
      <c r="A7" s="6" t="s">
        <v>166</v>
      </c>
      <c r="B7" s="6">
        <v>80</v>
      </c>
      <c r="C7" s="6">
        <v>80</v>
      </c>
      <c r="D7" s="6">
        <v>85</v>
      </c>
      <c r="E7" s="18">
        <f t="shared" si="0"/>
        <v>81.666666666666671</v>
      </c>
    </row>
    <row r="8" spans="1:5" x14ac:dyDescent="0.45">
      <c r="A8" s="6" t="s">
        <v>167</v>
      </c>
      <c r="B8" s="6">
        <v>60</v>
      </c>
      <c r="C8" s="6">
        <v>45</v>
      </c>
      <c r="D8" s="6">
        <v>50</v>
      </c>
      <c r="E8" s="18">
        <f t="shared" si="0"/>
        <v>51.666666666666664</v>
      </c>
    </row>
    <row r="9" spans="1:5" x14ac:dyDescent="0.45">
      <c r="A9" s="6" t="s">
        <v>168</v>
      </c>
      <c r="B9" s="6">
        <v>40</v>
      </c>
      <c r="C9" s="6">
        <v>35</v>
      </c>
      <c r="D9" s="6">
        <v>50</v>
      </c>
      <c r="E9" s="18">
        <f t="shared" si="0"/>
        <v>41.666666666666664</v>
      </c>
    </row>
    <row r="10" spans="1:5" x14ac:dyDescent="0.45">
      <c r="A10" s="6" t="s">
        <v>169</v>
      </c>
      <c r="B10" s="6">
        <v>35</v>
      </c>
      <c r="C10" s="6">
        <v>40</v>
      </c>
      <c r="D10" s="6">
        <v>50</v>
      </c>
      <c r="E10" s="18">
        <f t="shared" si="0"/>
        <v>41.666666666666664</v>
      </c>
    </row>
    <row r="11" spans="1:5" x14ac:dyDescent="0.45">
      <c r="A11" s="6" t="s">
        <v>170</v>
      </c>
      <c r="B11" s="6">
        <v>85</v>
      </c>
      <c r="C11" s="6">
        <v>80</v>
      </c>
      <c r="D11" s="6">
        <v>70</v>
      </c>
      <c r="E11" s="18">
        <f t="shared" si="0"/>
        <v>78.333333333333329</v>
      </c>
    </row>
    <row r="12" spans="1:5" x14ac:dyDescent="0.45">
      <c r="A12" s="6" t="s">
        <v>171</v>
      </c>
      <c r="B12" s="6">
        <v>75</v>
      </c>
      <c r="C12" s="6">
        <v>90</v>
      </c>
      <c r="D12" s="6">
        <v>80</v>
      </c>
      <c r="E12" s="18">
        <f t="shared" si="0"/>
        <v>81.666666666666671</v>
      </c>
    </row>
    <row r="13" spans="1:5" x14ac:dyDescent="0.45">
      <c r="A13" s="6" t="s">
        <v>172</v>
      </c>
      <c r="B13" s="6">
        <v>65</v>
      </c>
      <c r="C13" s="6">
        <v>60</v>
      </c>
      <c r="D13" s="6">
        <v>50</v>
      </c>
      <c r="E13" s="18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419100</xdr:colOff>
                    <xdr:row>2</xdr:row>
                    <xdr:rowOff>25400</xdr:rowOff>
                  </from>
                  <to>
                    <xdr:col>8</xdr:col>
                    <xdr:colOff>6350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topLeftCell="A10" workbookViewId="0">
      <selection activeCell="H22" sqref="H22"/>
    </sheetView>
  </sheetViews>
  <sheetFormatPr defaultRowHeight="17" x14ac:dyDescent="0.45"/>
  <cols>
    <col min="1" max="4" width="9.08203125" customWidth="1"/>
    <col min="5" max="5" width="9.6640625" bestFit="1" customWidth="1"/>
  </cols>
  <sheetData>
    <row r="1" spans="1:5" ht="21" x14ac:dyDescent="0.45">
      <c r="A1" s="17" t="s">
        <v>173</v>
      </c>
      <c r="B1" s="17"/>
      <c r="C1" s="17"/>
      <c r="D1" s="17"/>
      <c r="E1" s="17"/>
    </row>
    <row r="3" spans="1:5" x14ac:dyDescent="0.45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5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5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5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5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5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민솔 정</cp:lastModifiedBy>
  <dcterms:created xsi:type="dcterms:W3CDTF">2023-04-27T08:01:32Z</dcterms:created>
  <dcterms:modified xsi:type="dcterms:W3CDTF">2025-10-11T13:30:57Z</dcterms:modified>
</cp:coreProperties>
</file>