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fe9\Desktop\컴ㅠ터\실기연습\"/>
    </mc:Choice>
  </mc:AlternateContent>
  <xr:revisionPtr revIDLastSave="0" documentId="13_ncr:1_{4BEC5CB4-C22A-488E-BD1C-7E8E8C427C65}" xr6:coauthVersionLast="47" xr6:coauthVersionMax="47" xr10:uidLastSave="{00000000-0000-0000-0000-000000000000}"/>
  <bookViews>
    <workbookView xWindow="-110" yWindow="-110" windowWidth="25820" windowHeight="15500" firstSheet="1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<sst xmlns="http://schemas.openxmlformats.org/spreadsheetml/2006/main" count="347" uniqueCount="263">
  <si>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</si>
  <si>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</si>
  <si>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</si>
  <si>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</si>
  <si>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</si>
  <si>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</si>
  <si>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</si>
  <si>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</si>
  <si>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</si>
  <si>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</si>
  <si>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</si>
  <si>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</si>
  <si>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</si>
  <si>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</si>
  <si>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</si>
  <si>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</si>
  <si>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</si>
  <si>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</si>
  <si>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</si>
  <si>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</si>
  <si>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</si>
  <si>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</si>
  <si>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</si>
  <si>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</si>
  <si>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</si>
  <si>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</si>
  <si>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</si>
  <si>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</si>
  <si>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</si>
  <si>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</si>
  <si>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</si>
  <si>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</si>
  <si>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</si>
  <si>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</si>
  <si>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</si>
  <si>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</si>
  <si>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</si>
  <si>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</si>
  <si>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</si>
  <si>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</si>
  <si>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</si>
  <si>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</si>
  <si>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</si>
  <si>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</si>
  <si>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</si>
  <si>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</si>
  <si>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</si>
  <si>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</si>
  <si>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</si>
  <si>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</si>
  <si>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</si>
  <si>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</si>
  <si>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</si>
  <si>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</si>
  <si>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</si>
  <si>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</si>
  <si>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</si>
  <si>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</si>
  <si>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</si>
  <si>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</si>
  <si>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</si>
  <si>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</si>
  <si>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</si>
  <si>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</si>
  <si>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</si>
  <si>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</si>
  <si>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</si>
  <si>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</si>
  <si>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</si>
  <si>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</si>
  <si>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</si>
  <si>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</si>
  <si>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</si>
  <si>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</si>
  <si>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</si>
  <si>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</si>
  <si>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</si>
  <si>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</si>
  <si>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</si>
  <si>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</si>
  <si>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</si>
  <si>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</si>
  <si>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</si>
  <si>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</si>
  <si>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</si>
  <si>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</si>
  <si>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</si>
  <si>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</si>
  <si>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</si>
  <si>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</si>
  <si>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</si>
  <si>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</si>
  <si>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</si>
  <si>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</si>
  <si>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</si>
  <si>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</si>
  <si>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</si>
  <si>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</si>
  <si>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</si>
  <si>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</si>
  <si>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</si>
  <si>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</si>
  <si>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</si>
  <si>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</si>
  <si>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</si>
  <si>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</si>
  <si>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</si>
  <si>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</si>
  <si>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</si>
  <si>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</si>
  <si>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</si>
  <si>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</si>
  <si>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</si>
  <si>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</si>
  <si>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</si>
  <si>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</si>
  <si>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</si>
  <si>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</si>
  <si>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</si>
  <si>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</si>
  <si>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</si>
  <si>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</si>
  <si>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</si>
  <si>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</si>
  <si>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</si>
  <si>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</si>
  <si>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</si>
  <si>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</si>
  <si>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</si>
  <si>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</si>
  <si>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</si>
  <si>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</si>
  <si>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</si>
  <si>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</si>
  <si>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</si>
  <si>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</si>
  <si>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</si>
  <si>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</si>
  <si>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</si>
  <si>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</si>
  <si>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</si>
  <si>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</si>
  <si>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</si>
  <si>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</si>
  <si>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</si>
  <si>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</si>
  <si>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</si>
  <si>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</si>
  <si>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</si>
  <si>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</si>
  <si>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</si>
  <si>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</si>
  <si>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</si>
  <si>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</si>
  <si>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</si>
  <si>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</si>
  <si>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</si>
  <si>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</si>
  <si>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</si>
  <si>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</si>
  <si>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</si>
  <si>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</si>
  <si>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</si>
  <si>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</si>
  <si>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</si>
  <si>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</si>
  <si>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</si>
  <si>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</si>
  <si>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</si>
  <si>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</si>
  <si>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</si>
  <si>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</si>
  <si>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</si>
  <si>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</si>
  <si>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</si>
  <si>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</si>
  <si>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</si>
  <si>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</si>
  <si>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</si>
  <si>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</si>
  <si>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</si>
  <si>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</si>
  <si>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</si>
  <si>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</si>
  <si>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</si>
  <si>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</si>
  <si>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</si>
  <si>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</si>
  <si>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</si>
  <si>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</si>
  <si>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</si>
  <si>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</si>
  <si>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</si>
  <si>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</si>
  <si>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</si>
  <si>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</si>
  <si>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</si>
  <si>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</si>
  <si>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</si>
  <si>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</si>
  <si>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</si>
  <si>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</si>
  <si>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</si>
  <si>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</si>
  <si>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</si>
  <si>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</si>
  <si>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</si>
  <si>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</si>
  <si>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</si>
  <si>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</si>
  <si>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</si>
  <si>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</si>
  <si>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</si>
  <si>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</si>
  <si>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</si>
  <si>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</si>
  <si>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</si>
  <si>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</si>
  <si>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</si>
  <si>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</si>
  <si>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</si>
  <si>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</si>
  <si>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</si>
  <si>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</si>
  <si>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</si>
  <si>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</si>
  <si>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</si>
  <si>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</si>
  <si>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</si>
  <si>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</si>
  <si>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</si>
  <si>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</si>
  <si>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</si>
  <si>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</si>
  <si>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</si>
  <si>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</si>
  <si>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</si>
  <si>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</si>
  <si>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</si>
  <si>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</si>
  <si>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</si>
  <si>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</si>
  <si>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</si>
  <si>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</si>
  <si>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</si>
  <si>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</si>
  <si>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</si>
  <si>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</si>
  <si>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</si>
  <si>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</si>
  <si>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</si>
  <si>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</si>
  <si>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</si>
  <si>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</si>
  <si>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</si>
  <si>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</si>
  <si>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</si>
  <si>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</si>
  <si>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</si>
  <si>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</si>
  <si>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</si>
  <si>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</si>
  <si>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거래량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</si>
</sst>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8">
    <dxf>
      <numFmt numFmtId="176" formatCode="#,##0_ "/>
    </dxf>
    <dxf>
      <numFmt numFmtId="178" formatCode="0_ "/>
    </dxf>
    <dxf>
      <numFmt numFmtId="178" formatCode="0_ "/>
    </dxf>
    <dxf>
      <numFmt numFmtId="176" formatCode="#,##0_ "/>
    </dxf>
    <dxf>
      <numFmt numFmtId="178" formatCode="0_ "/>
    </dxf>
    <dxf>
      <numFmt numFmtId="178" formatCode="0_ 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5040"/>
        <c:axId val="11024456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1024456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245040"/>
        <c:crosses val="max"/>
        <c:crossBetween val="between"/>
        <c:majorUnit val="2000000"/>
      </c:valAx>
      <c:catAx>
        <c:axId val="11024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244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7DE5469-5DBD-E084-1606-FFB65929B800}"/>
            </a:ext>
          </a:extLst>
        </xdr:cNvPr>
        <xdr:cNvSpPr/>
      </xdr:nvSpPr>
      <xdr:spPr>
        <a:xfrm>
          <a:off x="4514850" y="1346200"/>
          <a:ext cx="13208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서선아" refreshedDate="45869.782203472219" createdVersion="8" refreshedVersion="8" minRefreshableVersion="3" recordCount="12" xr:uid="{614EAD46-C8D1-4AEC-B116-02A30F6F5594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41B9C5-F8A8-4BAE-8714-074485E9AB9F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178"/>
    <dataField name="평균 : 관리비" fld="5" subtotal="average" baseField="0" baseItem="0" numFmtId="178"/>
  </dataFields>
  <formats count="2">
    <format dxfId="5">
      <pivotArea grandRow="1"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00B5D6-79EB-49E5-9364-1AFC4A3B4080}" name="표1" displayName="표1" ref="A3:H26" totalsRowShown="0" headerRowDxfId="17" dataDxfId="15" headerRowBorderDxfId="16" tableBorderDxfId="14">
  <autoFilter ref="A3:H26" xr:uid="{6700B5D6-79EB-49E5-9364-1AFC4A3B4080}"/>
  <tableColumns count="8">
    <tableColumn id="1" xr3:uid="{B09D7F78-EF09-4C05-9577-AFCB4C39D377}" name="성명" dataDxfId="13"/>
    <tableColumn id="2" xr3:uid="{AD4BA109-E832-4045-AEA5-5DBF33395C1F}" name="성별" dataDxfId="12"/>
    <tableColumn id="3" xr3:uid="{0670385D-71B4-49C9-8424-E073D85967B5}" name="국어" dataDxfId="11"/>
    <tableColumn id="4" xr3:uid="{A28C22C0-737F-4F01-B708-D40E16D30829}" name="영어" dataDxfId="10"/>
    <tableColumn id="5" xr3:uid="{A9299AB2-D81C-4B9C-B865-5E5264809550}" name="수학" dataDxfId="9"/>
    <tableColumn id="6" xr3:uid="{C1E2E582-D903-4499-AACE-93A252E1CA1D}" name="과학" dataDxfId="8"/>
    <tableColumn id="7" xr3:uid="{6296D85B-1903-47B0-A9FA-F2A903D3D4C6}" name="사회" dataDxfId="7"/>
    <tableColumn id="8" xr3:uid="{A3CE9A80-F59F-4CB6-8497-95EEDE97D0C7}" name="총점" dataDxfId="6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4" sqref="E4"/>
    </sheetView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 t="s">
        <v>232</v>
      </c>
      <c r="B3" s="1" t="s">
        <v>239</v>
      </c>
      <c r="C3" s="1" t="s">
        <v>246</v>
      </c>
      <c r="D3" s="1" t="s">
        <v>251</v>
      </c>
      <c r="E3" s="1" t="s">
        <v>262</v>
      </c>
      <c r="F3" s="1" t="s">
        <v>258</v>
      </c>
    </row>
    <row r="4" spans="1:6" x14ac:dyDescent="0.45">
      <c r="A4" s="1" t="s">
        <v>233</v>
      </c>
      <c r="B4" s="1" t="s">
        <v>240</v>
      </c>
      <c r="C4" s="1" t="s">
        <v>247</v>
      </c>
      <c r="D4" s="1" t="s">
        <v>252</v>
      </c>
      <c r="E4" s="2">
        <v>1500</v>
      </c>
      <c r="F4" s="1" t="s">
        <v>259</v>
      </c>
    </row>
    <row r="5" spans="1:6" x14ac:dyDescent="0.45">
      <c r="A5" s="1" t="s">
        <v>234</v>
      </c>
      <c r="B5" s="1" t="s">
        <v>241</v>
      </c>
      <c r="C5" s="1" t="s">
        <v>248</v>
      </c>
      <c r="D5" s="1" t="s">
        <v>253</v>
      </c>
      <c r="E5" s="2">
        <v>2000</v>
      </c>
      <c r="F5" s="1" t="s">
        <v>260</v>
      </c>
    </row>
    <row r="6" spans="1:6" x14ac:dyDescent="0.45">
      <c r="A6" s="1" t="s">
        <v>235</v>
      </c>
      <c r="B6" s="1" t="s">
        <v>242</v>
      </c>
      <c r="C6" s="1" t="s">
        <v>249</v>
      </c>
      <c r="D6" s="1" t="s">
        <v>254</v>
      </c>
      <c r="E6" s="2">
        <v>3520</v>
      </c>
      <c r="F6" s="1" t="s">
        <v>260</v>
      </c>
    </row>
    <row r="7" spans="1:6" x14ac:dyDescent="0.45">
      <c r="A7" s="1" t="s">
        <v>236</v>
      </c>
      <c r="B7" s="1" t="s">
        <v>243</v>
      </c>
      <c r="C7" s="1" t="s">
        <v>250</v>
      </c>
      <c r="D7" s="1" t="s">
        <v>255</v>
      </c>
      <c r="E7" s="2">
        <v>1000</v>
      </c>
      <c r="F7" s="1" t="s">
        <v>261</v>
      </c>
    </row>
    <row r="8" spans="1:6" x14ac:dyDescent="0.45">
      <c r="A8" s="1" t="s">
        <v>237</v>
      </c>
      <c r="B8" s="1" t="s">
        <v>244</v>
      </c>
      <c r="C8" s="1" t="s">
        <v>247</v>
      </c>
      <c r="D8" s="1" t="s">
        <v>256</v>
      </c>
      <c r="E8" s="2">
        <v>800</v>
      </c>
      <c r="F8" s="1" t="s">
        <v>259</v>
      </c>
    </row>
    <row r="9" spans="1:6" x14ac:dyDescent="0.45">
      <c r="A9" s="1" t="s">
        <v>238</v>
      </c>
      <c r="B9" s="1" t="s">
        <v>245</v>
      </c>
      <c r="C9" s="1" t="s">
        <v>249</v>
      </c>
      <c r="D9" s="1" t="s">
        <v>257</v>
      </c>
      <c r="E9" s="2">
        <v>950</v>
      </c>
      <c r="F9" s="1" t="s">
        <v>260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B4" sqref="B4:B15"/>
    </sheetView>
  </sheetViews>
  <sheetFormatPr defaultRowHeight="17" x14ac:dyDescent="0.45"/>
  <cols>
    <col min="1" max="1" width="11" bestFit="1" customWidth="1"/>
    <col min="2" max="2" width="16.4140625" bestFit="1" customWidth="1"/>
  </cols>
  <sheetData>
    <row r="1" spans="1:7" ht="28" customHeight="1" thickBot="1" x14ac:dyDescent="0.5">
      <c r="A1" s="11" t="s">
        <v>89</v>
      </c>
      <c r="B1" s="11"/>
      <c r="C1" s="11"/>
      <c r="D1" s="11"/>
      <c r="E1" s="11"/>
      <c r="F1" s="11"/>
      <c r="G1" s="11"/>
    </row>
    <row r="2" spans="1:7" ht="18" thickTop="1" thickBot="1" x14ac:dyDescent="0.5"/>
    <row r="3" spans="1:7" x14ac:dyDescent="0.45">
      <c r="A3" s="13" t="s">
        <v>90</v>
      </c>
      <c r="B3" s="14" t="s">
        <v>91</v>
      </c>
      <c r="C3" s="14" t="s">
        <v>92</v>
      </c>
      <c r="D3" s="14" t="s">
        <v>93</v>
      </c>
      <c r="E3" s="14" t="s">
        <v>94</v>
      </c>
      <c r="F3" s="14" t="s">
        <v>205</v>
      </c>
      <c r="G3" s="15" t="s">
        <v>95</v>
      </c>
    </row>
    <row r="4" spans="1:7" x14ac:dyDescent="0.45">
      <c r="A4" s="29" t="s">
        <v>96</v>
      </c>
      <c r="B4" s="20">
        <v>45509</v>
      </c>
      <c r="C4" s="6" t="s">
        <v>97</v>
      </c>
      <c r="D4" s="12">
        <v>1200</v>
      </c>
      <c r="E4" s="12">
        <v>1500</v>
      </c>
      <c r="F4" s="12">
        <v>1435</v>
      </c>
      <c r="G4" s="16">
        <f t="shared" ref="G4:G15" si="0">F4/E4</f>
        <v>0.95666666666666667</v>
      </c>
    </row>
    <row r="5" spans="1:7" x14ac:dyDescent="0.45">
      <c r="A5" s="29"/>
      <c r="B5" s="20">
        <v>45509</v>
      </c>
      <c r="C5" s="6" t="s">
        <v>98</v>
      </c>
      <c r="D5" s="12">
        <v>1200</v>
      </c>
      <c r="E5" s="12">
        <v>1500</v>
      </c>
      <c r="F5" s="12">
        <v>1518</v>
      </c>
      <c r="G5" s="16">
        <f t="shared" si="0"/>
        <v>1.012</v>
      </c>
    </row>
    <row r="6" spans="1:7" x14ac:dyDescent="0.45">
      <c r="A6" s="29"/>
      <c r="B6" s="20">
        <v>45509</v>
      </c>
      <c r="C6" s="6" t="s">
        <v>99</v>
      </c>
      <c r="D6" s="12">
        <v>2000</v>
      </c>
      <c r="E6" s="12">
        <v>1200</v>
      </c>
      <c r="F6" s="12">
        <v>1352</v>
      </c>
      <c r="G6" s="16">
        <f t="shared" si="0"/>
        <v>1.1266666666666667</v>
      </c>
    </row>
    <row r="7" spans="1:7" x14ac:dyDescent="0.45">
      <c r="A7" s="29" t="s">
        <v>100</v>
      </c>
      <c r="B7" s="20">
        <v>45510</v>
      </c>
      <c r="C7" s="6" t="s">
        <v>97</v>
      </c>
      <c r="D7" s="12">
        <v>2500</v>
      </c>
      <c r="E7" s="12">
        <v>1000</v>
      </c>
      <c r="F7" s="12">
        <v>1240</v>
      </c>
      <c r="G7" s="16">
        <f t="shared" si="0"/>
        <v>1.24</v>
      </c>
    </row>
    <row r="8" spans="1:7" x14ac:dyDescent="0.45">
      <c r="A8" s="29"/>
      <c r="B8" s="20">
        <v>45510</v>
      </c>
      <c r="C8" s="6" t="s">
        <v>98</v>
      </c>
      <c r="D8" s="12">
        <v>3000</v>
      </c>
      <c r="E8" s="12">
        <v>800</v>
      </c>
      <c r="F8" s="12">
        <v>786</v>
      </c>
      <c r="G8" s="16">
        <f t="shared" si="0"/>
        <v>0.98250000000000004</v>
      </c>
    </row>
    <row r="9" spans="1:7" x14ac:dyDescent="0.45">
      <c r="A9" s="29"/>
      <c r="B9" s="20">
        <v>45510</v>
      </c>
      <c r="C9" s="6" t="s">
        <v>99</v>
      </c>
      <c r="D9" s="12">
        <v>1800</v>
      </c>
      <c r="E9" s="12">
        <v>1400</v>
      </c>
      <c r="F9" s="12">
        <v>1385</v>
      </c>
      <c r="G9" s="16">
        <f t="shared" si="0"/>
        <v>0.98928571428571432</v>
      </c>
    </row>
    <row r="10" spans="1:7" x14ac:dyDescent="0.45">
      <c r="A10" s="29" t="s">
        <v>101</v>
      </c>
      <c r="B10" s="20">
        <v>45511</v>
      </c>
      <c r="C10" s="6" t="s">
        <v>97</v>
      </c>
      <c r="D10" s="12">
        <v>1500</v>
      </c>
      <c r="E10" s="12">
        <v>1300</v>
      </c>
      <c r="F10" s="12">
        <v>1389</v>
      </c>
      <c r="G10" s="16">
        <f t="shared" si="0"/>
        <v>1.0684615384615384</v>
      </c>
    </row>
    <row r="11" spans="1:7" x14ac:dyDescent="0.45">
      <c r="A11" s="29"/>
      <c r="B11" s="20">
        <v>45511</v>
      </c>
      <c r="C11" s="6" t="s">
        <v>98</v>
      </c>
      <c r="D11" s="12">
        <v>1150</v>
      </c>
      <c r="E11" s="12">
        <v>1600</v>
      </c>
      <c r="F11" s="12">
        <v>1579</v>
      </c>
      <c r="G11" s="16">
        <f t="shared" si="0"/>
        <v>0.98687499999999995</v>
      </c>
    </row>
    <row r="12" spans="1:7" x14ac:dyDescent="0.45">
      <c r="A12" s="29"/>
      <c r="B12" s="20">
        <v>45511</v>
      </c>
      <c r="C12" s="6" t="s">
        <v>99</v>
      </c>
      <c r="D12" s="12">
        <v>1000</v>
      </c>
      <c r="E12" s="12">
        <v>2000</v>
      </c>
      <c r="F12" s="12">
        <v>2168</v>
      </c>
      <c r="G12" s="16">
        <f t="shared" si="0"/>
        <v>1.0840000000000001</v>
      </c>
    </row>
    <row r="13" spans="1:7" x14ac:dyDescent="0.45">
      <c r="A13" s="29" t="s">
        <v>102</v>
      </c>
      <c r="B13" s="20">
        <v>45512</v>
      </c>
      <c r="C13" s="6" t="s">
        <v>97</v>
      </c>
      <c r="D13" s="12">
        <v>950</v>
      </c>
      <c r="E13" s="12">
        <v>2500</v>
      </c>
      <c r="F13" s="12">
        <v>2579</v>
      </c>
      <c r="G13" s="16">
        <f t="shared" si="0"/>
        <v>1.0316000000000001</v>
      </c>
    </row>
    <row r="14" spans="1:7" x14ac:dyDescent="0.45">
      <c r="A14" s="29"/>
      <c r="B14" s="20">
        <v>45512</v>
      </c>
      <c r="C14" s="6" t="s">
        <v>98</v>
      </c>
      <c r="D14" s="12">
        <v>1100</v>
      </c>
      <c r="E14" s="12">
        <v>1600</v>
      </c>
      <c r="F14" s="12">
        <v>1589</v>
      </c>
      <c r="G14" s="16">
        <f t="shared" si="0"/>
        <v>0.99312500000000004</v>
      </c>
    </row>
    <row r="15" spans="1:7" ht="17.5" thickBot="1" x14ac:dyDescent="0.5">
      <c r="A15" s="30"/>
      <c r="B15" s="21">
        <v>45512</v>
      </c>
      <c r="C15" s="17" t="s">
        <v>99</v>
      </c>
      <c r="D15" s="18">
        <v>3200</v>
      </c>
      <c r="E15" s="18">
        <v>800</v>
      </c>
      <c r="F15" s="18">
        <v>872</v>
      </c>
      <c r="G15" s="19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184</v>
      </c>
    </row>
    <row r="4" spans="2:5" x14ac:dyDescent="0.45">
      <c r="B4" t="s">
        <v>206</v>
      </c>
      <c r="C4" t="s">
        <v>207</v>
      </c>
      <c r="D4" t="s">
        <v>208</v>
      </c>
      <c r="E4" t="s">
        <v>209</v>
      </c>
    </row>
    <row r="5" spans="2:5" x14ac:dyDescent="0.45">
      <c r="B5" t="s">
        <v>210</v>
      </c>
      <c r="C5">
        <v>1500</v>
      </c>
      <c r="D5">
        <v>1384</v>
      </c>
      <c r="E5" s="22">
        <v>0.92</v>
      </c>
    </row>
    <row r="6" spans="2:5" x14ac:dyDescent="0.45">
      <c r="B6" t="s">
        <v>211</v>
      </c>
      <c r="C6">
        <v>1600</v>
      </c>
      <c r="D6">
        <v>1544</v>
      </c>
      <c r="E6" s="22">
        <v>0.97</v>
      </c>
    </row>
    <row r="7" spans="2:5" x14ac:dyDescent="0.45">
      <c r="B7" t="s">
        <v>212</v>
      </c>
      <c r="C7">
        <v>2000</v>
      </c>
      <c r="D7">
        <v>1423</v>
      </c>
      <c r="E7" s="22">
        <v>0.71</v>
      </c>
    </row>
    <row r="8" spans="2:5" x14ac:dyDescent="0.45">
      <c r="B8" t="s">
        <v>213</v>
      </c>
      <c r="C8">
        <v>1500</v>
      </c>
      <c r="D8">
        <v>1221</v>
      </c>
      <c r="E8" s="22">
        <v>0.81</v>
      </c>
    </row>
    <row r="9" spans="2:5" x14ac:dyDescent="0.45">
      <c r="B9" t="s">
        <v>214</v>
      </c>
      <c r="C9">
        <v>1200</v>
      </c>
      <c r="D9">
        <v>1095</v>
      </c>
      <c r="E9" s="22">
        <v>0.91</v>
      </c>
    </row>
    <row r="10" spans="2:5" x14ac:dyDescent="0.45">
      <c r="B10" t="s">
        <v>215</v>
      </c>
      <c r="C10">
        <v>1000</v>
      </c>
      <c r="D10">
        <v>912</v>
      </c>
      <c r="E10" s="22">
        <v>0.91</v>
      </c>
    </row>
    <row r="11" spans="2:5" x14ac:dyDescent="0.45">
      <c r="B11" t="s">
        <v>216</v>
      </c>
      <c r="C11">
        <v>1200</v>
      </c>
      <c r="D11">
        <v>965</v>
      </c>
      <c r="E11" s="22">
        <v>0.8</v>
      </c>
    </row>
    <row r="12" spans="2:5" x14ac:dyDescent="0.45">
      <c r="B12" t="s">
        <v>217</v>
      </c>
      <c r="C12">
        <v>1000</v>
      </c>
      <c r="D12">
        <v>769</v>
      </c>
      <c r="E12" s="22">
        <v>0.77</v>
      </c>
    </row>
    <row r="13" spans="2:5" x14ac:dyDescent="0.45">
      <c r="B13" t="s">
        <v>218</v>
      </c>
      <c r="C13">
        <v>1500</v>
      </c>
      <c r="D13">
        <v>1426</v>
      </c>
      <c r="E13" s="22">
        <v>0.95</v>
      </c>
    </row>
    <row r="14" spans="2:5" x14ac:dyDescent="0.45">
      <c r="B14" t="s">
        <v>219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6" workbookViewId="0">
      <selection activeCell="D30" sqref="D30:E39"/>
    </sheetView>
  </sheetViews>
  <sheetFormatPr defaultRowHeight="17" x14ac:dyDescent="0.45"/>
  <cols>
    <col min="1" max="1" width="10.08203125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IF(D3/POWER(C3,2)&gt;=25,"비만",IF(D3/POWER(C3,2)&gt;=20,"정상","저체중"))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IF(D4/POWER(C4,2)&gt;=25,"비만",IF(D4/POWER(C4,2)&gt;=20,"정상","저체중"))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33" t="s">
        <v>71</v>
      </c>
      <c r="B26" s="34"/>
      <c r="C26" s="34"/>
      <c r="D26" s="35"/>
      <c r="E26" s="6">
        <f>ROUNDDOWN(DAVERAGE(A15:E26,E15,B15:B16),1)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185</v>
      </c>
    </row>
    <row r="29" spans="1:15" x14ac:dyDescent="0.45">
      <c r="A29" s="6" t="s">
        <v>186</v>
      </c>
      <c r="B29" s="6" t="s">
        <v>187</v>
      </c>
      <c r="C29" s="6" t="s">
        <v>38</v>
      </c>
      <c r="D29" s="36" t="s">
        <v>188</v>
      </c>
      <c r="E29" s="36"/>
    </row>
    <row r="30" spans="1:15" x14ac:dyDescent="0.45">
      <c r="A30" s="6" t="s">
        <v>189</v>
      </c>
      <c r="B30" s="6" t="s">
        <v>79</v>
      </c>
      <c r="C30" s="6" t="s">
        <v>47</v>
      </c>
      <c r="D30" s="31" t="str">
        <f>LEFT(A30,4)&amp;"년-"&amp;VLOOKUP(MID(A30,6,1)*1,$G$37:$H$39,2,0)</f>
        <v>2021년-실버</v>
      </c>
      <c r="E30" s="31"/>
    </row>
    <row r="31" spans="1:15" x14ac:dyDescent="0.45">
      <c r="A31" s="6" t="s">
        <v>190</v>
      </c>
      <c r="B31" s="6" t="s">
        <v>80</v>
      </c>
      <c r="C31" s="6" t="s">
        <v>56</v>
      </c>
      <c r="D31" s="31" t="str">
        <f t="shared" ref="D31:D39" si="3">LEFT(A31,4)&amp;"년-"&amp;VLOOKUP(MID(A31,6,1)*1,$G$37:$H$39,2,0)</f>
        <v>2019년-골드</v>
      </c>
      <c r="E31" s="31"/>
    </row>
    <row r="32" spans="1:15" x14ac:dyDescent="0.45">
      <c r="A32" s="6" t="s">
        <v>191</v>
      </c>
      <c r="B32" s="6" t="s">
        <v>81</v>
      </c>
      <c r="C32" s="6" t="s">
        <v>47</v>
      </c>
      <c r="D32" s="31" t="str">
        <f t="shared" si="3"/>
        <v>2023년-브론즈</v>
      </c>
      <c r="E32" s="31"/>
    </row>
    <row r="33" spans="1:8" x14ac:dyDescent="0.45">
      <c r="A33" s="6" t="s">
        <v>192</v>
      </c>
      <c r="B33" s="6" t="s">
        <v>82</v>
      </c>
      <c r="C33" s="6" t="s">
        <v>56</v>
      </c>
      <c r="D33" s="31" t="str">
        <f t="shared" si="3"/>
        <v>2020년-실버</v>
      </c>
      <c r="E33" s="31"/>
    </row>
    <row r="34" spans="1:8" x14ac:dyDescent="0.45">
      <c r="A34" s="6" t="s">
        <v>193</v>
      </c>
      <c r="B34" s="6" t="s">
        <v>83</v>
      </c>
      <c r="C34" s="6" t="s">
        <v>56</v>
      </c>
      <c r="D34" s="31" t="str">
        <f t="shared" si="3"/>
        <v>2024년-브론즈</v>
      </c>
      <c r="E34" s="31"/>
    </row>
    <row r="35" spans="1:8" x14ac:dyDescent="0.45">
      <c r="A35" s="6" t="s">
        <v>194</v>
      </c>
      <c r="B35" s="6" t="s">
        <v>84</v>
      </c>
      <c r="C35" s="6" t="s">
        <v>56</v>
      </c>
      <c r="D35" s="31" t="str">
        <f t="shared" si="3"/>
        <v>2018년-골드</v>
      </c>
      <c r="E35" s="31"/>
      <c r="G35" s="32" t="s">
        <v>195</v>
      </c>
      <c r="H35" s="32"/>
    </row>
    <row r="36" spans="1:8" x14ac:dyDescent="0.45">
      <c r="A36" s="6" t="s">
        <v>196</v>
      </c>
      <c r="B36" s="6" t="s">
        <v>85</v>
      </c>
      <c r="C36" s="6" t="s">
        <v>47</v>
      </c>
      <c r="D36" s="31" t="str">
        <f t="shared" si="3"/>
        <v>2022년-실버</v>
      </c>
      <c r="E36" s="31"/>
      <c r="G36" s="6" t="s">
        <v>197</v>
      </c>
      <c r="H36" s="6" t="s">
        <v>198</v>
      </c>
    </row>
    <row r="37" spans="1:8" x14ac:dyDescent="0.45">
      <c r="A37" s="6" t="s">
        <v>199</v>
      </c>
      <c r="B37" s="6" t="s">
        <v>86</v>
      </c>
      <c r="C37" s="6" t="s">
        <v>47</v>
      </c>
      <c r="D37" s="31" t="str">
        <f t="shared" si="3"/>
        <v>2021년-브론즈</v>
      </c>
      <c r="E37" s="31"/>
      <c r="G37" s="6">
        <v>5</v>
      </c>
      <c r="H37" s="6" t="s">
        <v>200</v>
      </c>
    </row>
    <row r="38" spans="1:8" x14ac:dyDescent="0.45">
      <c r="A38" s="6" t="s">
        <v>201</v>
      </c>
      <c r="B38" s="6" t="s">
        <v>87</v>
      </c>
      <c r="C38" s="6" t="s">
        <v>56</v>
      </c>
      <c r="D38" s="31" t="str">
        <f t="shared" si="3"/>
        <v>2023년-골드</v>
      </c>
      <c r="E38" s="31"/>
      <c r="G38" s="6">
        <v>7</v>
      </c>
      <c r="H38" s="6" t="s">
        <v>202</v>
      </c>
    </row>
    <row r="39" spans="1:8" x14ac:dyDescent="0.45">
      <c r="A39" s="6" t="s">
        <v>203</v>
      </c>
      <c r="B39" s="6" t="s">
        <v>88</v>
      </c>
      <c r="C39" s="6" t="s">
        <v>47</v>
      </c>
      <c r="D39" s="31" t="str">
        <f t="shared" si="3"/>
        <v>2020년-브론즈</v>
      </c>
      <c r="E39" s="3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A3" sqref="A3:H26"/>
    </sheetView>
  </sheetViews>
  <sheetFormatPr defaultRowHeight="17" outlineLevelRow="3" x14ac:dyDescent="0.45"/>
  <sheetData>
    <row r="1" spans="1:8" ht="21" x14ac:dyDescent="0.45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45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8" outlineLevel="3" x14ac:dyDescent="0.45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5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5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5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5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5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5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5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5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5">
      <c r="A13" s="6"/>
      <c r="B13" s="23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23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5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5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5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5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5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5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5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5">
      <c r="A23" s="1"/>
      <c r="B23" s="24" t="s">
        <v>224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5">
      <c r="A24" s="1"/>
      <c r="B24" s="24" t="s">
        <v>221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5">
      <c r="A25" s="1"/>
      <c r="B25" s="24" t="s">
        <v>225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5">
      <c r="A26" s="1"/>
      <c r="B26" s="24" t="s">
        <v>222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B27" sqref="B27:E27"/>
    </sheetView>
  </sheetViews>
  <sheetFormatPr defaultRowHeight="17" x14ac:dyDescent="0.45"/>
  <cols>
    <col min="1" max="1" width="8.9140625" bestFit="1" customWidth="1"/>
    <col min="2" max="3" width="12.5" bestFit="1" customWidth="1"/>
    <col min="4" max="5" width="17.1640625" bestFit="1" customWidth="1"/>
    <col min="6" max="13" width="12.5" bestFit="1" customWidth="1"/>
    <col min="14" max="15" width="17.1640625" bestFit="1" customWidth="1"/>
  </cols>
  <sheetData>
    <row r="1" spans="1:6" ht="21" x14ac:dyDescent="0.45">
      <c r="A1" s="37" t="s">
        <v>128</v>
      </c>
      <c r="B1" s="37"/>
      <c r="C1" s="37"/>
      <c r="D1" s="37"/>
      <c r="E1" s="37"/>
      <c r="F1" s="37"/>
    </row>
    <row r="3" spans="1:6" x14ac:dyDescent="0.45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5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5">
      <c r="A19" s="26" t="s">
        <v>131</v>
      </c>
      <c r="B19" t="s">
        <v>137</v>
      </c>
    </row>
    <row r="21" spans="1:5" x14ac:dyDescent="0.45">
      <c r="B21" s="26" t="s">
        <v>130</v>
      </c>
      <c r="C21" s="26" t="s">
        <v>231</v>
      </c>
    </row>
    <row r="22" spans="1:5" x14ac:dyDescent="0.45">
      <c r="B22" t="s">
        <v>136</v>
      </c>
      <c r="D22" t="s">
        <v>227</v>
      </c>
      <c r="E22" t="s">
        <v>229</v>
      </c>
    </row>
    <row r="23" spans="1:5" x14ac:dyDescent="0.45">
      <c r="A23" s="26" t="s">
        <v>129</v>
      </c>
      <c r="B23" t="s">
        <v>228</v>
      </c>
      <c r="C23" t="s">
        <v>230</v>
      </c>
    </row>
    <row r="24" spans="1:5" x14ac:dyDescent="0.45">
      <c r="A24" t="s">
        <v>135</v>
      </c>
      <c r="B24" s="28">
        <v>3200000</v>
      </c>
      <c r="C24" s="28">
        <v>1400000</v>
      </c>
      <c r="D24" s="28">
        <v>3200000</v>
      </c>
      <c r="E24" s="28">
        <v>1400000</v>
      </c>
    </row>
    <row r="25" spans="1:5" x14ac:dyDescent="0.45">
      <c r="A25" t="s">
        <v>138</v>
      </c>
      <c r="B25" s="28">
        <v>3800000</v>
      </c>
      <c r="C25" s="28">
        <v>1600000</v>
      </c>
      <c r="D25" s="28">
        <v>3800000</v>
      </c>
      <c r="E25" s="28">
        <v>1600000</v>
      </c>
    </row>
    <row r="26" spans="1:5" x14ac:dyDescent="0.45">
      <c r="A26" t="s">
        <v>139</v>
      </c>
      <c r="B26" s="28">
        <v>3400000</v>
      </c>
      <c r="C26" s="28">
        <v>1400000</v>
      </c>
      <c r="D26" s="28">
        <v>3400000</v>
      </c>
      <c r="E26" s="28">
        <v>1400000</v>
      </c>
    </row>
    <row r="27" spans="1:5" x14ac:dyDescent="0.45">
      <c r="A27" t="s">
        <v>226</v>
      </c>
      <c r="B27" s="28">
        <v>3466666.6666666665</v>
      </c>
      <c r="C27" s="28">
        <v>1466666.6666666667</v>
      </c>
      <c r="D27" s="28">
        <v>3466666.6666666665</v>
      </c>
      <c r="E27" s="2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5" sqref="H15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37" t="s">
        <v>157</v>
      </c>
      <c r="B1" s="37"/>
      <c r="C1" s="37"/>
      <c r="D1" s="37"/>
      <c r="E1" s="37"/>
    </row>
    <row r="3" spans="1:5" x14ac:dyDescent="0.45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5">
      <c r="A4" s="6" t="s">
        <v>163</v>
      </c>
      <c r="B4" s="6">
        <v>65</v>
      </c>
      <c r="C4" s="6">
        <v>55</v>
      </c>
      <c r="D4" s="6">
        <v>80</v>
      </c>
      <c r="E4" s="27">
        <f>AVERAGE(B4:D4)</f>
        <v>66.666666666666671</v>
      </c>
    </row>
    <row r="5" spans="1:5" x14ac:dyDescent="0.45">
      <c r="A5" s="6" t="s">
        <v>164</v>
      </c>
      <c r="B5" s="6">
        <v>75</v>
      </c>
      <c r="C5" s="6">
        <v>70</v>
      </c>
      <c r="D5" s="6">
        <v>60</v>
      </c>
      <c r="E5" s="27">
        <f t="shared" ref="E5:E13" si="0">AVERAGE(B5:D5)</f>
        <v>68.333333333333329</v>
      </c>
    </row>
    <row r="6" spans="1:5" x14ac:dyDescent="0.45">
      <c r="A6" s="6" t="s">
        <v>165</v>
      </c>
      <c r="B6" s="6">
        <v>90</v>
      </c>
      <c r="C6" s="6">
        <v>95</v>
      </c>
      <c r="D6" s="6">
        <v>85</v>
      </c>
      <c r="E6" s="27">
        <f t="shared" si="0"/>
        <v>90</v>
      </c>
    </row>
    <row r="7" spans="1:5" x14ac:dyDescent="0.45">
      <c r="A7" s="6" t="s">
        <v>166</v>
      </c>
      <c r="B7" s="6">
        <v>80</v>
      </c>
      <c r="C7" s="6">
        <v>80</v>
      </c>
      <c r="D7" s="6">
        <v>85</v>
      </c>
      <c r="E7" s="27">
        <f t="shared" si="0"/>
        <v>81.666666666666671</v>
      </c>
    </row>
    <row r="8" spans="1:5" x14ac:dyDescent="0.45">
      <c r="A8" s="6" t="s">
        <v>167</v>
      </c>
      <c r="B8" s="6">
        <v>60</v>
      </c>
      <c r="C8" s="6">
        <v>45</v>
      </c>
      <c r="D8" s="6">
        <v>50</v>
      </c>
      <c r="E8" s="27">
        <f t="shared" si="0"/>
        <v>51.666666666666664</v>
      </c>
    </row>
    <row r="9" spans="1:5" x14ac:dyDescent="0.45">
      <c r="A9" s="6" t="s">
        <v>168</v>
      </c>
      <c r="B9" s="6">
        <v>40</v>
      </c>
      <c r="C9" s="6">
        <v>35</v>
      </c>
      <c r="D9" s="6">
        <v>50</v>
      </c>
      <c r="E9" s="27">
        <f t="shared" si="0"/>
        <v>41.666666666666664</v>
      </c>
    </row>
    <row r="10" spans="1:5" x14ac:dyDescent="0.45">
      <c r="A10" s="6" t="s">
        <v>169</v>
      </c>
      <c r="B10" s="6">
        <v>35</v>
      </c>
      <c r="C10" s="6">
        <v>40</v>
      </c>
      <c r="D10" s="6">
        <v>50</v>
      </c>
      <c r="E10" s="27">
        <f t="shared" si="0"/>
        <v>41.666666666666664</v>
      </c>
    </row>
    <row r="11" spans="1:5" x14ac:dyDescent="0.45">
      <c r="A11" s="6" t="s">
        <v>170</v>
      </c>
      <c r="B11" s="6">
        <v>85</v>
      </c>
      <c r="C11" s="6">
        <v>80</v>
      </c>
      <c r="D11" s="6">
        <v>70</v>
      </c>
      <c r="E11" s="27">
        <f t="shared" si="0"/>
        <v>78.333333333333329</v>
      </c>
    </row>
    <row r="12" spans="1:5" x14ac:dyDescent="0.45">
      <c r="A12" s="6" t="s">
        <v>171</v>
      </c>
      <c r="B12" s="6">
        <v>75</v>
      </c>
      <c r="C12" s="6">
        <v>90</v>
      </c>
      <c r="D12" s="6">
        <v>80</v>
      </c>
      <c r="E12" s="27">
        <f t="shared" si="0"/>
        <v>81.666666666666671</v>
      </c>
    </row>
    <row r="13" spans="1:5" x14ac:dyDescent="0.45">
      <c r="A13" s="6" t="s">
        <v>172</v>
      </c>
      <c r="B13" s="6">
        <v>65</v>
      </c>
      <c r="C13" s="6">
        <v>60</v>
      </c>
      <c r="D13" s="6">
        <v>50</v>
      </c>
      <c r="E13" s="27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37" t="s">
        <v>173</v>
      </c>
      <c r="B1" s="37"/>
      <c r="C1" s="37"/>
      <c r="D1" s="37"/>
      <c r="E1" s="37"/>
    </row>
    <row r="3" spans="1:5" x14ac:dyDescent="0.4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5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선아 서</cp:lastModifiedBy>
  <dcterms:created xsi:type="dcterms:W3CDTF">2023-04-27T08:01:32Z</dcterms:created>
  <dcterms:modified xsi:type="dcterms:W3CDTF">2025-07-31T11:29:54Z</dcterms:modified>
</cp:coreProperties>
</file>