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g\Desktop\길벗컴활2급기출\02 최신기출유형\"/>
    </mc:Choice>
  </mc:AlternateContent>
  <xr:revisionPtr revIDLastSave="0" documentId="13_ncr:1_{B3D01530-7995-4804-B4CA-CA182A07E30E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AVERAGE" hidden="1" xlm="1">#NAME?</definedName>
    <definedName name="_xleta.LEFT" hidden="1" xlm="1">#NAME?</definedName>
    <definedName name="_xleta.MATCH" hidden="1" xlm="1">#NAME?</definedName>
    <definedName name="_xleta.MID" hidden="1" xlm="1">#NAME?</definedName>
    <definedName name="_xleta.POWER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9" i="4"/>
  <c r="E30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H4" i="5"/>
  <c r="H5" i="5"/>
  <c r="H6" i="5"/>
  <c r="H7" i="5"/>
  <c r="H8" i="5"/>
  <c r="H9" i="5"/>
  <c r="H10" i="5"/>
  <c r="H11" i="5"/>
  <c r="H12" i="5"/>
  <c r="H13" i="5"/>
  <c r="H25" i="5" s="1"/>
  <c r="C14" i="5"/>
  <c r="C26" i="5" s="1"/>
  <c r="D14" i="5"/>
  <c r="D26" i="5" s="1"/>
  <c r="E14" i="5"/>
  <c r="F14" i="5"/>
  <c r="G14" i="5"/>
  <c r="H15" i="5"/>
  <c r="H16" i="5"/>
  <c r="H17" i="5"/>
  <c r="H18" i="5"/>
  <c r="H19" i="5"/>
  <c r="H20" i="5"/>
  <c r="H21" i="5"/>
  <c r="H22" i="5"/>
  <c r="H23" i="5"/>
  <c r="C24" i="5"/>
  <c r="D24" i="5"/>
  <c r="E24" i="5"/>
  <c r="F24" i="5"/>
  <c r="G24" i="5"/>
  <c r="E26" i="5"/>
  <c r="F26" i="5"/>
  <c r="G26" i="5"/>
  <c r="E4" i="8"/>
  <c r="E5" i="8"/>
  <c r="E6" i="8"/>
  <c r="E7" i="8"/>
  <c r="E8" i="8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<sst xmlns="http://schemas.openxmlformats.org/spreadsheetml/2006/main" count="363" uniqueCount="270">
  <si>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</si>
  <si>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</si>
  <si>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</si>
  <si>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</si>
  <si>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</si>
  <si>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</si>
  <si>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</si>
  <si>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</si>
  <si>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</si>
  <si>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</si>
  <si>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</si>
  <si>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</si>
  <si>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</si>
  <si>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</si>
  <si>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</si>
  <si>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</si>
  <si>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</si>
  <si>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</si>
  <si>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</si>
  <si>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</si>
  <si>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</si>
  <si>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</si>
  <si>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</si>
  <si>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</si>
  <si>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</si>
  <si>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</si>
  <si>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</si>
  <si>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</si>
  <si>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</si>
  <si>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</si>
  <si>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</si>
  <si>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</si>
  <si>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</si>
  <si>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</si>
  <si>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</si>
  <si>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</si>
  <si>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</si>
  <si>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</si>
  <si>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</si>
  <si>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</si>
  <si>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</si>
  <si>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</si>
  <si>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</si>
  <si>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</si>
  <si>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</si>
  <si>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</si>
  <si>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</si>
  <si>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</si>
  <si>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</si>
  <si>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</si>
  <si>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</si>
  <si>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</si>
  <si>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</si>
  <si>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</si>
  <si>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</si>
  <si>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</si>
  <si>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</si>
  <si>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</si>
  <si>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</si>
  <si>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</si>
  <si>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</si>
  <si>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</si>
  <si>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</si>
  <si>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</si>
  <si>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</si>
  <si>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</si>
  <si>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</si>
  <si>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</si>
  <si>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</si>
  <si>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</si>
  <si>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</si>
  <si>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</si>
  <si>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</si>
  <si>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</si>
  <si>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</si>
  <si>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</si>
  <si>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</si>
  <si>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</si>
  <si>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</si>
  <si>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</si>
  <si>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</si>
  <si>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</si>
  <si>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</si>
  <si>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</si>
  <si>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</si>
  <si>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</si>
  <si>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</si>
  <si>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</si>
  <si>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</si>
  <si>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</si>
  <si>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</si>
  <si>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</si>
  <si>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</si>
  <si>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</si>
  <si>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</si>
  <si>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</si>
  <si>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</si>
  <si>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</si>
  <si>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</si>
  <si>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</si>
  <si>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</si>
  <si>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</si>
  <si>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</si>
  <si>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</si>
  <si>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</si>
  <si>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</si>
  <si>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</si>
  <si>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</si>
  <si>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</si>
  <si>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</si>
  <si>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</si>
  <si>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</si>
  <si>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</si>
  <si>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</si>
  <si>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</si>
  <si>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</si>
  <si>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</si>
  <si>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</si>
  <si>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</si>
  <si>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</si>
  <si>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</si>
  <si>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</si>
  <si>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</si>
  <si>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</si>
  <si>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</si>
  <si>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</si>
  <si>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</si>
  <si>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</si>
  <si>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</si>
  <si>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</si>
  <si>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</si>
  <si>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</si>
  <si>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</si>
  <si>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</si>
  <si>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</si>
  <si>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</si>
  <si>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</si>
  <si>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</si>
  <si>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</si>
  <si>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</si>
  <si>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</si>
  <si>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</si>
  <si>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</si>
  <si>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</si>
  <si>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</si>
  <si>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</si>
  <si>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</si>
  <si>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</si>
  <si>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</si>
  <si>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</si>
  <si>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</si>
  <si>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</si>
  <si>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</si>
  <si>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</si>
  <si>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</si>
  <si>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</si>
  <si>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</si>
  <si>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</si>
  <si>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</si>
  <si>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</si>
  <si>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</si>
  <si>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</si>
  <si>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</si>
  <si>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</si>
  <si>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</si>
  <si>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</si>
  <si>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</si>
  <si>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</si>
  <si>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</si>
  <si>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</si>
  <si>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</si>
  <si>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</si>
  <si>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</si>
  <si>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</si>
  <si>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</si>
  <si>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</si>
  <si>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</si>
  <si>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</si>
  <si>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</si>
  <si>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</si>
  <si>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</si>
  <si>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</si>
  <si>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</si>
  <si>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</si>
  <si>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</si>
  <si>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</si>
  <si>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</si>
  <si>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</si>
  <si>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</si>
  <si>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</si>
  <si>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</si>
  <si>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</si>
  <si>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</si>
  <si>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</si>
  <si>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</si>
  <si>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</si>
  <si>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</si>
  <si>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</si>
  <si>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</si>
  <si>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</si>
  <si>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</si>
  <si>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</si>
  <si>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</si>
  <si>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</si>
  <si>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</si>
  <si>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</si>
  <si>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</si>
  <si>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</si>
  <si>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</si>
  <si>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</si>
  <si>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</si>
  <si>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</si>
  <si>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</si>
  <si>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</si>
  <si>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</si>
  <si>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</si>
  <si>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</si>
  <si>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</si>
  <si>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</si>
  <si>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</si>
  <si>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</si>
  <si>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</si>
  <si>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</si>
  <si>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</si>
  <si>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</si>
  <si>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</si>
  <si>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</si>
  <si>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</si>
  <si>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</si>
  <si>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</si>
  <si>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</si>
  <si>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</si>
  <si>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</si>
  <si>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</si>
  <si>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</si>
  <si>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</si>
  <si>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</si>
  <si>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</si>
  <si>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</si>
  <si>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</si>
  <si>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</si>
  <si>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</si>
  <si>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</si>
  <si>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</si>
  <si>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</si>
  <si>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</si>
  <si>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</si>
  <si>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</si>
  <si>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</si>
  <si>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</si>
  <si>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</si>
  <si>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</si>
  <si>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</si>
  <si>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</si>
  <si>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</si>
  <si>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</si>
  <si>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</si>
  <si>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</si>
  <si>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전체 최대값</t>
  </si>
  <si>
    <t>전체 평균</t>
  </si>
  <si>
    <t>남 최대</t>
  </si>
  <si>
    <t>여 최대</t>
  </si>
  <si>
    <t>남 평균</t>
  </si>
  <si>
    <t>여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</si>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</sst>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(차트작업!$A$4,차트작업!$A$5,차트작업!$A$7,차트작업!$A$8)</c15:sqref>
                  </c15:fullRef>
                </c:ext>
              </c:extLst>
              <c:f>(차트작업!$A$4,차트작업!$A$5,차트작업!$A$7,차트작업!$A$8)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(차트작업!$A$4,차트작업!$A$5,차트작업!$A$7,차트작업!$A$8)</c15:sqref>
                  </c15:fullRef>
                </c:ext>
              </c:extLst>
              <c:f>(차트작업!$A$4,차트작업!$A$5,차트작업!$A$7,차트작업!$A$8)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차트작업!$E$4:$E$7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275488"/>
        <c:axId val="178327788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78327788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3275488"/>
        <c:crosses val="max"/>
        <c:crossBetween val="between"/>
        <c:majorUnit val="2000000"/>
      </c:valAx>
      <c:catAx>
        <c:axId val="178327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327788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sq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4" name="사각형: 둥근 모서리 3">
          <a:extLst>
            <a:ext uri="{FF2B5EF4-FFF2-40B4-BE49-F238E27FC236}">
              <a16:creationId xmlns:a16="http://schemas.microsoft.com/office/drawing/2014/main" id="{05353A9F-DA72-ACD5-FB23-2B5F5EA3C2D1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ng" refreshedDate="45623.874013310182" createdVersion="8" refreshedVersion="8" minRefreshableVersion="3" recordCount="12" xr:uid="{16278E5E-5FC9-4602-9FDF-60B7873B25AD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46E9E0-C957-41C3-B1A5-66D7F754DFD7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8FC680-DCDE-40ED-B806-19D6B26A7D24}" name="표1" displayName="표1" ref="A3:H26" totalsRowShown="0" headerRowDxfId="0" dataDxfId="1" headerRowBorderDxfId="10" tableBorderDxfId="11">
  <autoFilter ref="A3:H26" xr:uid="{C88FC680-DCDE-40ED-B806-19D6B26A7D24}"/>
  <tableColumns count="8">
    <tableColumn id="1" xr3:uid="{61A8572C-921E-46E1-AA51-57DE81822816}" name="성명" dataDxfId="9"/>
    <tableColumn id="2" xr3:uid="{A9F65D99-7B1D-4B0B-B0D7-9A145D98BEB8}" name="성별" dataDxfId="8"/>
    <tableColumn id="3" xr3:uid="{127C0B74-EB4A-4656-922C-D25C4F9F0E96}" name="국어" dataDxfId="7"/>
    <tableColumn id="4" xr3:uid="{A8160673-462E-4446-8E80-66C250EB3293}" name="영어" dataDxfId="6"/>
    <tableColumn id="5" xr3:uid="{67012460-39DF-4F2B-9BC1-4059153D04D0}" name="수학" dataDxfId="5"/>
    <tableColumn id="6" xr3:uid="{C6763572-6A41-4E11-9507-842D3696503B}" name="과학" dataDxfId="4"/>
    <tableColumn id="7" xr3:uid="{E9588E54-B9FB-4C12-B164-6C3955F0DC08}" name="사회" dataDxfId="3"/>
    <tableColumn id="8" xr3:uid="{850E49F3-A2D1-4819-BCF5-DD56668E5321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30" sqref="E3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212</v>
      </c>
      <c r="B3" s="1" t="s">
        <v>213</v>
      </c>
      <c r="C3" s="1" t="s">
        <v>214</v>
      </c>
      <c r="D3" s="1" t="s">
        <v>215</v>
      </c>
      <c r="E3" s="1" t="s">
        <v>216</v>
      </c>
      <c r="F3" s="1" t="s">
        <v>217</v>
      </c>
    </row>
    <row r="4" spans="1:6" x14ac:dyDescent="0.3">
      <c r="A4" s="1" t="s">
        <v>218</v>
      </c>
      <c r="B4" s="1" t="s">
        <v>224</v>
      </c>
      <c r="C4" s="1" t="s">
        <v>230</v>
      </c>
      <c r="D4" s="1" t="s">
        <v>234</v>
      </c>
      <c r="E4" s="2">
        <v>1500</v>
      </c>
      <c r="F4" s="1" t="s">
        <v>240</v>
      </c>
    </row>
    <row r="5" spans="1:6" x14ac:dyDescent="0.3">
      <c r="A5" s="1" t="s">
        <v>219</v>
      </c>
      <c r="B5" s="1" t="s">
        <v>225</v>
      </c>
      <c r="C5" s="1" t="s">
        <v>231</v>
      </c>
      <c r="D5" s="1" t="s">
        <v>235</v>
      </c>
      <c r="E5" s="2">
        <v>2000</v>
      </c>
      <c r="F5" s="1" t="s">
        <v>241</v>
      </c>
    </row>
    <row r="6" spans="1:6" x14ac:dyDescent="0.3">
      <c r="A6" s="1" t="s">
        <v>220</v>
      </c>
      <c r="B6" s="1" t="s">
        <v>226</v>
      </c>
      <c r="C6" s="1" t="s">
        <v>232</v>
      </c>
      <c r="D6" s="1" t="s">
        <v>236</v>
      </c>
      <c r="E6" s="2">
        <v>3520</v>
      </c>
      <c r="F6" s="1" t="s">
        <v>241</v>
      </c>
    </row>
    <row r="7" spans="1:6" x14ac:dyDescent="0.3">
      <c r="A7" s="1" t="s">
        <v>221</v>
      </c>
      <c r="B7" s="1" t="s">
        <v>227</v>
      </c>
      <c r="C7" s="1" t="s">
        <v>233</v>
      </c>
      <c r="D7" s="1" t="s">
        <v>237</v>
      </c>
      <c r="E7" s="2">
        <v>1000</v>
      </c>
      <c r="F7" s="1" t="s">
        <v>242</v>
      </c>
    </row>
    <row r="8" spans="1:6" x14ac:dyDescent="0.3">
      <c r="A8" s="1" t="s">
        <v>222</v>
      </c>
      <c r="B8" s="1" t="s">
        <v>228</v>
      </c>
      <c r="C8" s="1" t="s">
        <v>230</v>
      </c>
      <c r="D8" s="1" t="s">
        <v>238</v>
      </c>
      <c r="E8" s="2">
        <v>800</v>
      </c>
      <c r="F8" s="1" t="s">
        <v>240</v>
      </c>
    </row>
    <row r="9" spans="1:6" x14ac:dyDescent="0.3">
      <c r="A9" s="1" t="s">
        <v>223</v>
      </c>
      <c r="B9" s="1" t="s">
        <v>229</v>
      </c>
      <c r="C9" s="1" t="s">
        <v>232</v>
      </c>
      <c r="D9" s="1" t="s">
        <v>239</v>
      </c>
      <c r="E9" s="2">
        <v>950</v>
      </c>
      <c r="F9" s="1" t="s">
        <v>241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K10" sqref="K10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6" t="s">
        <v>116</v>
      </c>
      <c r="B1" s="16"/>
      <c r="C1" s="16"/>
      <c r="D1" s="16"/>
      <c r="E1" s="16"/>
      <c r="F1" s="16"/>
      <c r="G1" s="16"/>
    </row>
    <row r="2" spans="1:7" ht="18" thickTop="1" thickBot="1" x14ac:dyDescent="0.35"/>
    <row r="3" spans="1:7" x14ac:dyDescent="0.3">
      <c r="A3" s="19" t="s">
        <v>117</v>
      </c>
      <c r="B3" s="20" t="s">
        <v>118</v>
      </c>
      <c r="C3" s="20" t="s">
        <v>119</v>
      </c>
      <c r="D3" s="20" t="s">
        <v>120</v>
      </c>
      <c r="E3" s="20" t="s">
        <v>121</v>
      </c>
      <c r="F3" s="20" t="s">
        <v>243</v>
      </c>
      <c r="G3" s="21" t="s">
        <v>122</v>
      </c>
    </row>
    <row r="4" spans="1:7" x14ac:dyDescent="0.3">
      <c r="A4" s="22" t="s">
        <v>123</v>
      </c>
      <c r="B4" s="17">
        <v>45143</v>
      </c>
      <c r="C4" s="6" t="s">
        <v>124</v>
      </c>
      <c r="D4" s="18">
        <v>1200</v>
      </c>
      <c r="E4" s="18">
        <v>1500</v>
      </c>
      <c r="F4" s="18">
        <v>1435</v>
      </c>
      <c r="G4" s="23">
        <f t="shared" ref="G4:G15" si="0">F4/E4</f>
        <v>0.95666666666666667</v>
      </c>
    </row>
    <row r="5" spans="1:7" x14ac:dyDescent="0.3">
      <c r="A5" s="22"/>
      <c r="B5" s="17">
        <v>45143</v>
      </c>
      <c r="C5" s="6" t="s">
        <v>125</v>
      </c>
      <c r="D5" s="18">
        <v>1200</v>
      </c>
      <c r="E5" s="18">
        <v>1500</v>
      </c>
      <c r="F5" s="18">
        <v>1518</v>
      </c>
      <c r="G5" s="23">
        <f t="shared" si="0"/>
        <v>1.012</v>
      </c>
    </row>
    <row r="6" spans="1:7" x14ac:dyDescent="0.3">
      <c r="A6" s="22"/>
      <c r="B6" s="17">
        <v>45143</v>
      </c>
      <c r="C6" s="6" t="s">
        <v>126</v>
      </c>
      <c r="D6" s="18">
        <v>2000</v>
      </c>
      <c r="E6" s="18">
        <v>1200</v>
      </c>
      <c r="F6" s="18">
        <v>1352</v>
      </c>
      <c r="G6" s="23">
        <f t="shared" si="0"/>
        <v>1.1266666666666667</v>
      </c>
    </row>
    <row r="7" spans="1:7" x14ac:dyDescent="0.3">
      <c r="A7" s="22" t="s">
        <v>127</v>
      </c>
      <c r="B7" s="17">
        <v>45144</v>
      </c>
      <c r="C7" s="6" t="s">
        <v>124</v>
      </c>
      <c r="D7" s="18">
        <v>2500</v>
      </c>
      <c r="E7" s="18">
        <v>1000</v>
      </c>
      <c r="F7" s="18">
        <v>1240</v>
      </c>
      <c r="G7" s="23">
        <f t="shared" si="0"/>
        <v>1.24</v>
      </c>
    </row>
    <row r="8" spans="1:7" x14ac:dyDescent="0.3">
      <c r="A8" s="22"/>
      <c r="B8" s="17">
        <v>45144</v>
      </c>
      <c r="C8" s="6" t="s">
        <v>125</v>
      </c>
      <c r="D8" s="18">
        <v>3000</v>
      </c>
      <c r="E8" s="18">
        <v>800</v>
      </c>
      <c r="F8" s="18">
        <v>786</v>
      </c>
      <c r="G8" s="23">
        <f t="shared" si="0"/>
        <v>0.98250000000000004</v>
      </c>
    </row>
    <row r="9" spans="1:7" x14ac:dyDescent="0.3">
      <c r="A9" s="22"/>
      <c r="B9" s="17">
        <v>45144</v>
      </c>
      <c r="C9" s="6" t="s">
        <v>126</v>
      </c>
      <c r="D9" s="18">
        <v>1800</v>
      </c>
      <c r="E9" s="18">
        <v>1400</v>
      </c>
      <c r="F9" s="18">
        <v>1385</v>
      </c>
      <c r="G9" s="23">
        <f t="shared" si="0"/>
        <v>0.98928571428571432</v>
      </c>
    </row>
    <row r="10" spans="1:7" x14ac:dyDescent="0.3">
      <c r="A10" s="22" t="s">
        <v>128</v>
      </c>
      <c r="B10" s="17">
        <v>45145</v>
      </c>
      <c r="C10" s="6" t="s">
        <v>124</v>
      </c>
      <c r="D10" s="18">
        <v>1500</v>
      </c>
      <c r="E10" s="18">
        <v>1300</v>
      </c>
      <c r="F10" s="18">
        <v>1389</v>
      </c>
      <c r="G10" s="23">
        <f t="shared" si="0"/>
        <v>1.0684615384615384</v>
      </c>
    </row>
    <row r="11" spans="1:7" x14ac:dyDescent="0.3">
      <c r="A11" s="22"/>
      <c r="B11" s="17">
        <v>45145</v>
      </c>
      <c r="C11" s="6" t="s">
        <v>125</v>
      </c>
      <c r="D11" s="18">
        <v>1150</v>
      </c>
      <c r="E11" s="18">
        <v>1600</v>
      </c>
      <c r="F11" s="18">
        <v>1579</v>
      </c>
      <c r="G11" s="23">
        <f t="shared" si="0"/>
        <v>0.98687499999999995</v>
      </c>
    </row>
    <row r="12" spans="1:7" x14ac:dyDescent="0.3">
      <c r="A12" s="22"/>
      <c r="B12" s="17">
        <v>45145</v>
      </c>
      <c r="C12" s="6" t="s">
        <v>126</v>
      </c>
      <c r="D12" s="18">
        <v>1000</v>
      </c>
      <c r="E12" s="18">
        <v>2000</v>
      </c>
      <c r="F12" s="18">
        <v>2168</v>
      </c>
      <c r="G12" s="23">
        <f t="shared" si="0"/>
        <v>1.0840000000000001</v>
      </c>
    </row>
    <row r="13" spans="1:7" x14ac:dyDescent="0.3">
      <c r="A13" s="22" t="s">
        <v>129</v>
      </c>
      <c r="B13" s="17">
        <v>45146</v>
      </c>
      <c r="C13" s="6" t="s">
        <v>124</v>
      </c>
      <c r="D13" s="18">
        <v>950</v>
      </c>
      <c r="E13" s="18">
        <v>2500</v>
      </c>
      <c r="F13" s="18">
        <v>2579</v>
      </c>
      <c r="G13" s="23">
        <f t="shared" si="0"/>
        <v>1.0316000000000001</v>
      </c>
    </row>
    <row r="14" spans="1:7" x14ac:dyDescent="0.3">
      <c r="A14" s="22"/>
      <c r="B14" s="17">
        <v>45146</v>
      </c>
      <c r="C14" s="6" t="s">
        <v>125</v>
      </c>
      <c r="D14" s="18">
        <v>1100</v>
      </c>
      <c r="E14" s="18">
        <v>1600</v>
      </c>
      <c r="F14" s="18">
        <v>1589</v>
      </c>
      <c r="G14" s="23">
        <f t="shared" si="0"/>
        <v>0.99312500000000004</v>
      </c>
    </row>
    <row r="15" spans="1:7" ht="17.25" thickBot="1" x14ac:dyDescent="0.35">
      <c r="A15" s="24"/>
      <c r="B15" s="25">
        <v>45146</v>
      </c>
      <c r="C15" s="26" t="s">
        <v>126</v>
      </c>
      <c r="D15" s="27">
        <v>3200</v>
      </c>
      <c r="E15" s="27">
        <v>800</v>
      </c>
      <c r="F15" s="27">
        <v>872</v>
      </c>
      <c r="G15" s="28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211</v>
      </c>
    </row>
    <row r="4" spans="2:5" x14ac:dyDescent="0.3">
      <c r="B4" t="s">
        <v>244</v>
      </c>
      <c r="C4" t="s">
        <v>245</v>
      </c>
      <c r="D4" t="s">
        <v>246</v>
      </c>
      <c r="E4" t="s">
        <v>247</v>
      </c>
    </row>
    <row r="5" spans="2:5" x14ac:dyDescent="0.3">
      <c r="B5" t="s">
        <v>248</v>
      </c>
      <c r="C5">
        <v>1500</v>
      </c>
      <c r="D5">
        <v>1384</v>
      </c>
      <c r="E5" s="29">
        <v>0.92</v>
      </c>
    </row>
    <row r="6" spans="2:5" x14ac:dyDescent="0.3">
      <c r="B6" t="s">
        <v>249</v>
      </c>
      <c r="C6">
        <v>1600</v>
      </c>
      <c r="D6">
        <v>1544</v>
      </c>
      <c r="E6" s="29">
        <v>0.97</v>
      </c>
    </row>
    <row r="7" spans="2:5" x14ac:dyDescent="0.3">
      <c r="B7" t="s">
        <v>250</v>
      </c>
      <c r="C7">
        <v>2000</v>
      </c>
      <c r="D7">
        <v>1423</v>
      </c>
      <c r="E7" s="29">
        <v>0.71</v>
      </c>
    </row>
    <row r="8" spans="2:5" x14ac:dyDescent="0.3">
      <c r="B8" t="s">
        <v>251</v>
      </c>
      <c r="C8">
        <v>1500</v>
      </c>
      <c r="D8">
        <v>1221</v>
      </c>
      <c r="E8" s="29">
        <v>0.81</v>
      </c>
    </row>
    <row r="9" spans="2:5" x14ac:dyDescent="0.3">
      <c r="B9" t="s">
        <v>252</v>
      </c>
      <c r="C9">
        <v>1200</v>
      </c>
      <c r="D9">
        <v>1095</v>
      </c>
      <c r="E9" s="29">
        <v>0.91</v>
      </c>
    </row>
    <row r="10" spans="2:5" x14ac:dyDescent="0.3">
      <c r="B10" t="s">
        <v>253</v>
      </c>
      <c r="C10">
        <v>1000</v>
      </c>
      <c r="D10">
        <v>912</v>
      </c>
      <c r="E10" s="29">
        <v>0.91</v>
      </c>
    </row>
    <row r="11" spans="2:5" x14ac:dyDescent="0.3">
      <c r="B11" t="s">
        <v>254</v>
      </c>
      <c r="C11">
        <v>1200</v>
      </c>
      <c r="D11">
        <v>965</v>
      </c>
      <c r="E11" s="29">
        <v>0.8</v>
      </c>
    </row>
    <row r="12" spans="2:5" x14ac:dyDescent="0.3">
      <c r="B12" t="s">
        <v>255</v>
      </c>
      <c r="C12">
        <v>1000</v>
      </c>
      <c r="D12">
        <v>769</v>
      </c>
      <c r="E12" s="29">
        <v>0.77</v>
      </c>
    </row>
    <row r="13" spans="2:5" x14ac:dyDescent="0.3">
      <c r="B13" t="s">
        <v>256</v>
      </c>
      <c r="C13">
        <v>1500</v>
      </c>
      <c r="D13">
        <v>1426</v>
      </c>
      <c r="E13" s="29">
        <v>0.95</v>
      </c>
    </row>
    <row r="14" spans="2:5" x14ac:dyDescent="0.3">
      <c r="B14" t="s">
        <v>257</v>
      </c>
      <c r="C14">
        <v>1800</v>
      </c>
      <c r="D14">
        <v>1698</v>
      </c>
      <c r="E14" s="29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topLeftCell="A10" workbookViewId="0">
      <selection activeCell="E30" sqref="E30:E39"/>
    </sheetView>
  </sheetViews>
  <sheetFormatPr defaultRowHeight="16.5" x14ac:dyDescent="0.3"/>
  <cols>
    <col min="1" max="1" width="9.5" bestFit="1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IF(D3/POWER(C3,2)&lt;20,"저체중",IF(D3/POWER(C3,2)&lt;25,"정상",IF(D3/POWER(C3,2)&gt;=25,"비만","")))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IF(D4/POWER(C4,2)&lt;20,"저체중",IF(D4/POWER(C4,2)&lt;25,"정상",IF(D4/POWER(C4,2)&gt;=25,"비만","")))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37" t="e">
        <f>I16*INDEX(G16:I26,MATCH(LEFT(H16,2),H16:H26,1),2)</f>
        <v>#VALUE!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1" t="s">
        <v>71</v>
      </c>
      <c r="B26" s="12"/>
      <c r="C26" s="12"/>
      <c r="D26" s="13"/>
      <c r="E26" s="6">
        <f>ROUNDDOWN(DAVERAGE($A$15:$E$25,E15,B15:B16),1)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79</v>
      </c>
    </row>
    <row r="29" spans="1:15" x14ac:dyDescent="0.3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3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VLOOKUP(MID(A30,3,1),$G$35:$H$39,2,0)</f>
        <v>과장</v>
      </c>
    </row>
    <row r="31" spans="1:15" x14ac:dyDescent="0.3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2">VLOOKUP(MID(A31,3,1),$G$35:$H$39,2,0)</f>
        <v>대리</v>
      </c>
    </row>
    <row r="32" spans="1:15" x14ac:dyDescent="0.3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2"/>
        <v>부장</v>
      </c>
    </row>
    <row r="33" spans="1:8" x14ac:dyDescent="0.3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2"/>
        <v>사원</v>
      </c>
    </row>
    <row r="34" spans="1:8" x14ac:dyDescent="0.3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2"/>
        <v>대리</v>
      </c>
      <c r="G34" s="14" t="s">
        <v>99</v>
      </c>
      <c r="H34" s="14"/>
    </row>
    <row r="35" spans="1:8" x14ac:dyDescent="0.3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2"/>
        <v>과장</v>
      </c>
      <c r="G35" s="6" t="s">
        <v>102</v>
      </c>
      <c r="H35" s="6" t="s">
        <v>82</v>
      </c>
    </row>
    <row r="36" spans="1:8" x14ac:dyDescent="0.3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2"/>
        <v>사원</v>
      </c>
      <c r="G36" s="6" t="s">
        <v>106</v>
      </c>
      <c r="H36" s="6" t="s">
        <v>93</v>
      </c>
    </row>
    <row r="37" spans="1:8" x14ac:dyDescent="0.3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2"/>
        <v>사원</v>
      </c>
      <c r="G37" s="6" t="s">
        <v>109</v>
      </c>
      <c r="H37" s="6" t="s">
        <v>86</v>
      </c>
    </row>
    <row r="38" spans="1:8" x14ac:dyDescent="0.3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2"/>
        <v>부장</v>
      </c>
      <c r="G38" s="6" t="s">
        <v>112</v>
      </c>
      <c r="H38" s="6" t="s">
        <v>90</v>
      </c>
    </row>
    <row r="39" spans="1:8" x14ac:dyDescent="0.3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2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M10" sqref="M10"/>
    </sheetView>
  </sheetViews>
  <sheetFormatPr defaultRowHeight="16.5" outlineLevelRow="3" x14ac:dyDescent="0.3"/>
  <sheetData>
    <row r="1" spans="1:8" ht="20.25" x14ac:dyDescent="0.3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3">
      <c r="A3" s="33" t="s">
        <v>131</v>
      </c>
      <c r="B3" s="33" t="s">
        <v>38</v>
      </c>
      <c r="C3" s="33" t="s">
        <v>132</v>
      </c>
      <c r="D3" s="33" t="s">
        <v>133</v>
      </c>
      <c r="E3" s="33" t="s">
        <v>134</v>
      </c>
      <c r="F3" s="33" t="s">
        <v>135</v>
      </c>
      <c r="G3" s="33" t="s">
        <v>136</v>
      </c>
      <c r="H3" s="33" t="s">
        <v>137</v>
      </c>
    </row>
    <row r="4" spans="1:8" outlineLevel="3" x14ac:dyDescent="0.3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0" t="s">
        <v>262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0" t="s">
        <v>260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1"/>
      <c r="B23" s="32" t="s">
        <v>263</v>
      </c>
      <c r="C23" s="31"/>
      <c r="D23" s="31"/>
      <c r="E23" s="31"/>
      <c r="F23" s="31"/>
      <c r="G23" s="31"/>
      <c r="H23" s="31">
        <f>SUBTOTAL(1,H15:H22)</f>
        <v>400.75</v>
      </c>
    </row>
    <row r="24" spans="1:8" outlineLevel="1" x14ac:dyDescent="0.3">
      <c r="A24" s="31"/>
      <c r="B24" s="32" t="s">
        <v>261</v>
      </c>
      <c r="C24" s="31">
        <f>SUBTOTAL(4,C15:C22)</f>
        <v>94</v>
      </c>
      <c r="D24" s="31">
        <f>SUBTOTAL(4,D15:D22)</f>
        <v>97</v>
      </c>
      <c r="E24" s="31">
        <f>SUBTOTAL(4,E15:E22)</f>
        <v>94</v>
      </c>
      <c r="F24" s="31">
        <f>SUBTOTAL(4,F15:F22)</f>
        <v>96</v>
      </c>
      <c r="G24" s="31">
        <f>SUBTOTAL(4,G15:G22)</f>
        <v>95</v>
      </c>
      <c r="H24" s="31"/>
    </row>
    <row r="25" spans="1:8" x14ac:dyDescent="0.3">
      <c r="A25" s="31"/>
      <c r="B25" s="32" t="s">
        <v>259</v>
      </c>
      <c r="C25" s="31"/>
      <c r="D25" s="31"/>
      <c r="E25" s="31"/>
      <c r="F25" s="31"/>
      <c r="G25" s="31"/>
      <c r="H25" s="31">
        <f>SUBTOTAL(1,H4:H22)</f>
        <v>398.41176470588238</v>
      </c>
    </row>
    <row r="26" spans="1:8" x14ac:dyDescent="0.3">
      <c r="A26" s="31"/>
      <c r="B26" s="32" t="s">
        <v>258</v>
      </c>
      <c r="C26" s="31">
        <f>SUBTOTAL(4,C4:C22)</f>
        <v>94</v>
      </c>
      <c r="D26" s="31">
        <f>SUBTOTAL(4,D4:D22)</f>
        <v>97</v>
      </c>
      <c r="E26" s="31">
        <f>SUBTOTAL(4,E4:E22)</f>
        <v>94</v>
      </c>
      <c r="F26" s="31">
        <f>SUBTOTAL(4,F4:F22)</f>
        <v>96</v>
      </c>
      <c r="G26" s="31">
        <f>SUBTOTAL(4,G4:G22)</f>
        <v>95</v>
      </c>
      <c r="H26" s="3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9" workbookViewId="0">
      <selection activeCell="A19" sqref="A19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5" t="s">
        <v>155</v>
      </c>
      <c r="B1" s="15"/>
      <c r="C1" s="15"/>
      <c r="D1" s="15"/>
      <c r="E1" s="15"/>
      <c r="F1" s="15"/>
    </row>
    <row r="3" spans="1:6" x14ac:dyDescent="0.3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3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3">
      <c r="A19" s="34" t="s">
        <v>158</v>
      </c>
      <c r="B19" t="s">
        <v>164</v>
      </c>
    </row>
    <row r="21" spans="1:5" x14ac:dyDescent="0.3">
      <c r="B21" s="34" t="s">
        <v>157</v>
      </c>
      <c r="C21" s="34" t="s">
        <v>269</v>
      </c>
    </row>
    <row r="22" spans="1:5" x14ac:dyDescent="0.3">
      <c r="B22" t="s">
        <v>163</v>
      </c>
      <c r="D22" t="s">
        <v>265</v>
      </c>
      <c r="E22" t="s">
        <v>267</v>
      </c>
    </row>
    <row r="23" spans="1:5" x14ac:dyDescent="0.3">
      <c r="A23" s="34" t="s">
        <v>156</v>
      </c>
      <c r="B23" t="s">
        <v>266</v>
      </c>
      <c r="C23" t="s">
        <v>268</v>
      </c>
    </row>
    <row r="24" spans="1:5" x14ac:dyDescent="0.3">
      <c r="A24" t="s">
        <v>162</v>
      </c>
      <c r="B24" s="35">
        <v>3200000</v>
      </c>
      <c r="C24" s="35">
        <v>1400000</v>
      </c>
      <c r="D24" s="35">
        <v>3200000</v>
      </c>
      <c r="E24" s="35">
        <v>1400000</v>
      </c>
    </row>
    <row r="25" spans="1:5" x14ac:dyDescent="0.3">
      <c r="A25" t="s">
        <v>165</v>
      </c>
      <c r="B25" s="35">
        <v>3800000</v>
      </c>
      <c r="C25" s="35">
        <v>1600000</v>
      </c>
      <c r="D25" s="35">
        <v>3800000</v>
      </c>
      <c r="E25" s="35">
        <v>1600000</v>
      </c>
    </row>
    <row r="26" spans="1:5" x14ac:dyDescent="0.3">
      <c r="A26" t="s">
        <v>166</v>
      </c>
      <c r="B26" s="35">
        <v>3400000</v>
      </c>
      <c r="C26" s="35">
        <v>1400000</v>
      </c>
      <c r="D26" s="35">
        <v>3400000</v>
      </c>
      <c r="E26" s="35">
        <v>1400000</v>
      </c>
    </row>
    <row r="27" spans="1:5" x14ac:dyDescent="0.3">
      <c r="A27" t="s">
        <v>264</v>
      </c>
      <c r="B27" s="35">
        <v>3466666.6666666665</v>
      </c>
      <c r="C27" s="35">
        <v>1466666.6666666667</v>
      </c>
      <c r="D27" s="35">
        <v>3466666.6666666665</v>
      </c>
      <c r="E27" s="3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K8" sqref="K8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5" t="s">
        <v>184</v>
      </c>
      <c r="B1" s="15"/>
      <c r="C1" s="15"/>
      <c r="D1" s="15"/>
      <c r="E1" s="15"/>
    </row>
    <row r="3" spans="1:5" x14ac:dyDescent="0.3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3">
      <c r="A4" s="6" t="s">
        <v>190</v>
      </c>
      <c r="B4" s="6">
        <v>65</v>
      </c>
      <c r="C4" s="6">
        <v>55</v>
      </c>
      <c r="D4" s="6">
        <v>80</v>
      </c>
      <c r="E4" s="36">
        <f>AVERAGE(B4:D4)</f>
        <v>66.666666666666671</v>
      </c>
    </row>
    <row r="5" spans="1:5" x14ac:dyDescent="0.3">
      <c r="A5" s="6" t="s">
        <v>191</v>
      </c>
      <c r="B5" s="6">
        <v>75</v>
      </c>
      <c r="C5" s="6">
        <v>70</v>
      </c>
      <c r="D5" s="6">
        <v>60</v>
      </c>
      <c r="E5" s="36">
        <f t="shared" ref="E5:E13" si="0">AVERAGE(B5:D5)</f>
        <v>68.333333333333329</v>
      </c>
    </row>
    <row r="6" spans="1:5" x14ac:dyDescent="0.3">
      <c r="A6" s="6" t="s">
        <v>192</v>
      </c>
      <c r="B6" s="6">
        <v>90</v>
      </c>
      <c r="C6" s="6">
        <v>95</v>
      </c>
      <c r="D6" s="6">
        <v>85</v>
      </c>
      <c r="E6" s="36">
        <f t="shared" si="0"/>
        <v>90</v>
      </c>
    </row>
    <row r="7" spans="1:5" x14ac:dyDescent="0.3">
      <c r="A7" s="6" t="s">
        <v>193</v>
      </c>
      <c r="B7" s="6">
        <v>80</v>
      </c>
      <c r="C7" s="6">
        <v>80</v>
      </c>
      <c r="D7" s="6">
        <v>85</v>
      </c>
      <c r="E7" s="36">
        <f t="shared" si="0"/>
        <v>81.666666666666671</v>
      </c>
    </row>
    <row r="8" spans="1:5" x14ac:dyDescent="0.3">
      <c r="A8" s="6" t="s">
        <v>194</v>
      </c>
      <c r="B8" s="6">
        <v>60</v>
      </c>
      <c r="C8" s="6">
        <v>45</v>
      </c>
      <c r="D8" s="6">
        <v>50</v>
      </c>
      <c r="E8" s="36">
        <f t="shared" si="0"/>
        <v>51.666666666666664</v>
      </c>
    </row>
    <row r="9" spans="1:5" x14ac:dyDescent="0.3">
      <c r="A9" s="6" t="s">
        <v>195</v>
      </c>
      <c r="B9" s="6">
        <v>40</v>
      </c>
      <c r="C9" s="6">
        <v>35</v>
      </c>
      <c r="D9" s="6">
        <v>50</v>
      </c>
      <c r="E9" s="36">
        <f t="shared" si="0"/>
        <v>41.666666666666664</v>
      </c>
    </row>
    <row r="10" spans="1:5" x14ac:dyDescent="0.3">
      <c r="A10" s="6" t="s">
        <v>196</v>
      </c>
      <c r="B10" s="6">
        <v>35</v>
      </c>
      <c r="C10" s="6">
        <v>40</v>
      </c>
      <c r="D10" s="6">
        <v>50</v>
      </c>
      <c r="E10" s="36">
        <f t="shared" si="0"/>
        <v>41.666666666666664</v>
      </c>
    </row>
    <row r="11" spans="1:5" x14ac:dyDescent="0.3">
      <c r="A11" s="6" t="s">
        <v>197</v>
      </c>
      <c r="B11" s="6">
        <v>85</v>
      </c>
      <c r="C11" s="6">
        <v>80</v>
      </c>
      <c r="D11" s="6">
        <v>70</v>
      </c>
      <c r="E11" s="36">
        <f t="shared" si="0"/>
        <v>78.333333333333329</v>
      </c>
    </row>
    <row r="12" spans="1:5" x14ac:dyDescent="0.3">
      <c r="A12" s="6" t="s">
        <v>198</v>
      </c>
      <c r="B12" s="6">
        <v>75</v>
      </c>
      <c r="C12" s="6">
        <v>90</v>
      </c>
      <c r="D12" s="6">
        <v>80</v>
      </c>
      <c r="E12" s="36">
        <f t="shared" si="0"/>
        <v>81.666666666666671</v>
      </c>
    </row>
    <row r="13" spans="1:5" x14ac:dyDescent="0.3">
      <c r="A13" s="6" t="s">
        <v>199</v>
      </c>
      <c r="B13" s="6">
        <v>65</v>
      </c>
      <c r="C13" s="6">
        <v>60</v>
      </c>
      <c r="D13" s="6">
        <v>50</v>
      </c>
      <c r="E13" s="3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S21" sqref="S21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5" t="s">
        <v>200</v>
      </c>
      <c r="B1" s="15"/>
      <c r="C1" s="15"/>
      <c r="D1" s="15"/>
      <c r="E1" s="15"/>
    </row>
    <row r="3" spans="1:5" x14ac:dyDescent="0.3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3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홍광표</cp:lastModifiedBy>
  <dcterms:created xsi:type="dcterms:W3CDTF">2023-04-27T08:01:32Z</dcterms:created>
  <dcterms:modified xsi:type="dcterms:W3CDTF">2024-11-27T12:20:54Z</dcterms:modified>
</cp:coreProperties>
</file>