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88133530f9e0e7/사진/바탕 화면/"/>
    </mc:Choice>
  </mc:AlternateContent>
  <xr:revisionPtr revIDLastSave="185" documentId="13_ncr:1_{EAD35D75-60CA-416C-90F1-DBF5FEC95AB3}" xr6:coauthVersionLast="47" xr6:coauthVersionMax="47" xr10:uidLastSave="{4DBEE8AB-A6E6-4758-B722-F3B9B5C15ED8}"/>
  <bookViews>
    <workbookView xWindow="-108" yWindow="-108" windowWidth="23256" windowHeight="12456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6" i="4"/>
  <c r="J17" i="4"/>
  <c r="J18" i="4"/>
  <c r="J19" i="4"/>
  <c r="J20" i="4"/>
  <c r="J21" i="4"/>
  <c r="J22" i="4"/>
  <c r="J23" i="4"/>
  <c r="J24" i="4"/>
  <c r="J25" i="4"/>
  <c r="J26" i="4"/>
  <c r="K4" i="4"/>
  <c r="K5" i="4"/>
  <c r="K6" i="4"/>
  <c r="K7" i="4"/>
  <c r="K8" i="4"/>
  <c r="K9" i="4"/>
  <c r="K10" i="4"/>
  <c r="K11" i="4"/>
  <c r="K12" i="4"/>
  <c r="K3" i="4"/>
  <c r="E26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<sst xmlns="http://schemas.openxmlformats.org/spreadsheetml/2006/main" count="311" uniqueCount="232">
  <si>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</si>
  <si>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</si>
  <si>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</si>
  <si>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</si>
  <si>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</si>
  <si>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</si>
  <si>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</si>
  <si>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</si>
  <si>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</si>
  <si>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</si>
  <si>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</si>
  <si>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</si>
  <si>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</si>
  <si>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</si>
  <si>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</si>
  <si>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</si>
  <si>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</si>
  <si>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</si>
  <si>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</si>
  <si>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</si>
  <si>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</si>
  <si>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</si>
  <si>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</si>
  <si>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</si>
  <si>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</si>
  <si>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</si>
  <si>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</si>
  <si>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</si>
  <si>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</si>
  <si>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</si>
  <si>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</si>
  <si>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</si>
  <si>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</si>
  <si>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</si>
  <si>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</si>
  <si>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</si>
  <si>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</si>
  <si>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</si>
  <si>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</si>
  <si>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</si>
  <si>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</si>
  <si>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</si>
  <si>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</si>
  <si>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</si>
  <si>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</si>
  <si>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</si>
  <si>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</si>
  <si>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</si>
  <si>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</si>
  <si>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</si>
  <si>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</si>
  <si>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</si>
  <si>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</si>
  <si>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</si>
  <si>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</si>
  <si>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</si>
  <si>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</si>
  <si>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</si>
  <si>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</si>
  <si>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</si>
  <si>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</si>
  <si>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</si>
  <si>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</si>
  <si>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</si>
  <si>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</si>
  <si>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</si>
  <si>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</si>
  <si>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</si>
  <si>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</si>
  <si>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</si>
  <si>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</si>
  <si>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</si>
  <si>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</si>
  <si>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</si>
  <si>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</si>
  <si>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</si>
  <si>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</si>
  <si>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</si>
  <si>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</si>
  <si>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</si>
  <si>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</si>
  <si>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</si>
  <si>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</si>
  <si>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</si>
  <si>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</si>
  <si>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</si>
  <si>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</si>
  <si>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</si>
  <si>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</si>
  <si>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</si>
  <si>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</si>
  <si>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</si>
  <si>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</si>
  <si>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</si>
  <si>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</si>
  <si>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</si>
  <si>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</si>
  <si>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</si>
  <si>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</si>
  <si>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</si>
  <si>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</si>
  <si>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</si>
  <si>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</si>
  <si>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</si>
  <si>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</si>
  <si>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</si>
  <si>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</si>
  <si>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</si>
  <si>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</si>
  <si>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</si>
  <si>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</si>
  <si>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</si>
  <si>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</si>
  <si>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</si>
  <si>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</si>
  <si>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</si>
  <si>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</si>
  <si>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</si>
  <si>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</si>
  <si>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</si>
  <si>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</si>
  <si>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</si>
  <si>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</si>
  <si>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</si>
  <si>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</si>
  <si>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</si>
  <si>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</si>
  <si>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</si>
  <si>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</si>
  <si>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</si>
  <si>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</si>
  <si>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</si>
  <si>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</si>
  <si>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</si>
  <si>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</si>
  <si>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</si>
  <si>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</si>
  <si>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</si>
  <si>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</si>
  <si>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</si>
  <si>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</si>
  <si>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</si>
  <si>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</si>
  <si>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</si>
  <si>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</si>
  <si>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</si>
  <si>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</si>
  <si>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</si>
  <si>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</si>
  <si>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</si>
  <si>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</si>
  <si>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</si>
  <si>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</si>
  <si>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</si>
  <si>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</si>
  <si>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</si>
  <si>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</si>
  <si>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</si>
  <si>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</si>
  <si>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</si>
  <si>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</si>
  <si>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</si>
  <si>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</si>
  <si>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</si>
  <si>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</si>
  <si>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</si>
  <si>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</si>
  <si>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</si>
  <si>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</si>
  <si>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</si>
  <si>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</si>
  <si>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</si>
  <si>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</si>
  <si>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</si>
  <si>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</si>
  <si>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</si>
  <si>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</si>
  <si>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</si>
  <si>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</si>
  <si>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</si>
  <si>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</si>
  <si>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</si>
  <si>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</si>
  <si>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</si>
  <si>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</si>
  <si>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</si>
  <si>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</si>
  <si>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</si>
  <si>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</si>
  <si>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</si>
  <si>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</si>
  <si>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</si>
  <si>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</si>
  <si>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</si>
  <si>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</si>
  <si>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</si>
  <si>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</si>
  <si>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</si>
  <si>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</si>
  <si>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</si>
  <si>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</si>
  <si>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</si>
  <si>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</si>
  <si>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</si>
  <si>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</si>
  <si>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남 최대</t>
  </si>
  <si>
    <t>여 최대</t>
  </si>
  <si>
    <t>전체 최대값</t>
  </si>
  <si>
    <t>전체 평균</t>
  </si>
  <si>
    <t>남 평균</t>
  </si>
  <si>
    <t>여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</si>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</sst>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8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0" xfId="0" applyNumberForma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9" fontId="0" fillId="0" borderId="12" xfId="2" applyFont="1" applyBorder="1">
      <alignment vertical="center"/>
    </xf>
    <xf numFmtId="31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14" xfId="1" applyFont="1" applyBorder="1">
      <alignment vertical="center"/>
    </xf>
    <xf numFmtId="9" fontId="0" fillId="0" borderId="15" xfId="2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0.13682431179619028"/>
          <c:y val="0.17321839080459769"/>
          <c:w val="0.83177851394949254"/>
          <c:h val="0.636558059552900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  <c:extLst/>
      </c:barChart>
      <c:lineChart>
        <c:grouping val="standard"/>
        <c:varyColors val="0"/>
        <c:ser>
          <c:idx val="3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1F-42A0-9203-E92B2431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0121823"/>
        <c:axId val="1940119423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940119423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40121823"/>
        <c:crosses val="max"/>
        <c:crossBetween val="between"/>
        <c:majorUnit val="2000000"/>
      </c:valAx>
      <c:catAx>
        <c:axId val="19401218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4011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5E3BB0A8-4F7D-E0B0-98F9-80B26849AD70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현정" refreshedDate="46069.403292361108" createdVersion="8" refreshedVersion="8" minRefreshableVersion="3" recordCount="12" xr:uid="{F49DB7F5-D493-4B66-9922-476E7915CCA6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A9A175-BE46-4DBE-B1CC-59DF5131C78D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8DEA45-B4AC-46DC-96D3-3E939C75235F}" name="표1" displayName="표1" ref="A3:H26" totalsRowShown="0" headerRowDxfId="11" dataDxfId="9" headerRowBorderDxfId="10" tableBorderDxfId="8">
  <autoFilter ref="A3:H26" xr:uid="{398DEA45-B4AC-46DC-96D3-3E939C75235F}"/>
  <tableColumns count="8">
    <tableColumn id="1" xr3:uid="{102687A3-8684-4099-92FF-95AEB584AB1B}" name="성명" dataDxfId="7"/>
    <tableColumn id="2" xr3:uid="{08C50D3E-5EE7-4994-9667-F34B69CAD517}" name="성별" dataDxfId="6"/>
    <tableColumn id="3" xr3:uid="{BEE6BDF6-0657-4E8F-A403-BD04FEBC3653}" name="국어" dataDxfId="5"/>
    <tableColumn id="4" xr3:uid="{D466C09C-56B0-48CA-BCF9-0DB05C4BDC00}" name="영어" dataDxfId="4"/>
    <tableColumn id="5" xr3:uid="{1ED5C7AA-37C0-499A-A819-44D2422832AA}" name="수학" dataDxfId="3"/>
    <tableColumn id="6" xr3:uid="{A8DB5375-CFC9-4CF0-B985-940AED407A06}" name="과학" dataDxfId="2"/>
    <tableColumn id="7" xr3:uid="{7DD2737C-EB31-4B7B-B77A-A2292D007DB6}" name="사회" dataDxfId="1"/>
    <tableColumn id="8" xr3:uid="{82D1A97C-0913-4982-914B-BD12E68293C3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/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2"/>
      <c r="F4" s="1"/>
    </row>
    <row r="5" spans="1:6" x14ac:dyDescent="0.4">
      <c r="A5" s="1"/>
      <c r="B5" s="1"/>
      <c r="C5" s="1"/>
      <c r="D5" s="1"/>
      <c r="E5" s="2"/>
      <c r="F5" s="1"/>
    </row>
    <row r="6" spans="1:6" x14ac:dyDescent="0.4">
      <c r="A6" s="1"/>
      <c r="B6" s="1"/>
      <c r="C6" s="1"/>
      <c r="D6" s="1"/>
      <c r="E6" s="2"/>
      <c r="F6" s="1"/>
    </row>
    <row r="7" spans="1:6" x14ac:dyDescent="0.4">
      <c r="A7" s="1"/>
      <c r="B7" s="1"/>
      <c r="C7" s="1"/>
      <c r="D7" s="1"/>
      <c r="E7" s="2"/>
      <c r="F7" s="1"/>
    </row>
    <row r="8" spans="1:6" x14ac:dyDescent="0.4">
      <c r="A8" s="1"/>
      <c r="B8" s="1"/>
      <c r="C8" s="1"/>
      <c r="D8" s="1"/>
      <c r="E8" s="2"/>
      <c r="F8" s="1"/>
    </row>
    <row r="9" spans="1:6" x14ac:dyDescent="0.4">
      <c r="A9" s="1"/>
      <c r="B9" s="1"/>
      <c r="C9" s="1"/>
      <c r="D9" s="1"/>
      <c r="E9" s="2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5"/>
  <sheetViews>
    <sheetView workbookViewId="0">
      <selection activeCell="I11" sqref="I1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7" t="s">
        <v>89</v>
      </c>
      <c r="B1" s="17"/>
      <c r="C1" s="17"/>
      <c r="D1" s="17"/>
      <c r="E1" s="17"/>
      <c r="F1" s="17"/>
      <c r="G1" s="17"/>
    </row>
    <row r="2" spans="1:7" ht="18.600000000000001" thickTop="1" thickBot="1" x14ac:dyDescent="0.45"/>
    <row r="3" spans="1:7" x14ac:dyDescent="0.4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217</v>
      </c>
      <c r="G3" s="23" t="s">
        <v>95</v>
      </c>
    </row>
    <row r="4" spans="1:7" x14ac:dyDescent="0.4">
      <c r="A4" s="29" t="s">
        <v>96</v>
      </c>
      <c r="B4" s="18">
        <v>45874</v>
      </c>
      <c r="C4" s="6" t="s">
        <v>97</v>
      </c>
      <c r="D4" s="19">
        <v>1200</v>
      </c>
      <c r="E4" s="19">
        <v>1500</v>
      </c>
      <c r="F4" s="19">
        <v>1435</v>
      </c>
      <c r="G4" s="24">
        <f t="shared" ref="G4:G15" si="0">F4/E4</f>
        <v>0.95666666666666667</v>
      </c>
    </row>
    <row r="5" spans="1:7" x14ac:dyDescent="0.4">
      <c r="A5" s="29"/>
      <c r="B5" s="18">
        <v>45874</v>
      </c>
      <c r="C5" s="6" t="s">
        <v>98</v>
      </c>
      <c r="D5" s="19">
        <v>1200</v>
      </c>
      <c r="E5" s="19">
        <v>1500</v>
      </c>
      <c r="F5" s="19">
        <v>1518</v>
      </c>
      <c r="G5" s="24">
        <f t="shared" si="0"/>
        <v>1.012</v>
      </c>
    </row>
    <row r="6" spans="1:7" x14ac:dyDescent="0.4">
      <c r="A6" s="29"/>
      <c r="B6" s="18">
        <v>45874</v>
      </c>
      <c r="C6" s="6" t="s">
        <v>99</v>
      </c>
      <c r="D6" s="19">
        <v>2000</v>
      </c>
      <c r="E6" s="19">
        <v>1200</v>
      </c>
      <c r="F6" s="19">
        <v>1352</v>
      </c>
      <c r="G6" s="24">
        <f t="shared" si="0"/>
        <v>1.1266666666666667</v>
      </c>
    </row>
    <row r="7" spans="1:7" x14ac:dyDescent="0.4">
      <c r="A7" s="29" t="s">
        <v>100</v>
      </c>
      <c r="B7" s="18">
        <v>45875</v>
      </c>
      <c r="C7" s="6" t="s">
        <v>97</v>
      </c>
      <c r="D7" s="19">
        <v>2500</v>
      </c>
      <c r="E7" s="19">
        <v>1000</v>
      </c>
      <c r="F7" s="19">
        <v>1240</v>
      </c>
      <c r="G7" s="24">
        <f t="shared" si="0"/>
        <v>1.24</v>
      </c>
    </row>
    <row r="8" spans="1:7" x14ac:dyDescent="0.4">
      <c r="A8" s="29"/>
      <c r="B8" s="18">
        <v>45875</v>
      </c>
      <c r="C8" s="6" t="s">
        <v>98</v>
      </c>
      <c r="D8" s="19">
        <v>3000</v>
      </c>
      <c r="E8" s="19">
        <v>800</v>
      </c>
      <c r="F8" s="19">
        <v>786</v>
      </c>
      <c r="G8" s="24">
        <f t="shared" si="0"/>
        <v>0.98250000000000004</v>
      </c>
    </row>
    <row r="9" spans="1:7" x14ac:dyDescent="0.4">
      <c r="A9" s="29"/>
      <c r="B9" s="18">
        <v>45875</v>
      </c>
      <c r="C9" s="6" t="s">
        <v>99</v>
      </c>
      <c r="D9" s="19">
        <v>1800</v>
      </c>
      <c r="E9" s="19">
        <v>1400</v>
      </c>
      <c r="F9" s="19">
        <v>1385</v>
      </c>
      <c r="G9" s="24">
        <f t="shared" si="0"/>
        <v>0.98928571428571432</v>
      </c>
    </row>
    <row r="10" spans="1:7" x14ac:dyDescent="0.4">
      <c r="A10" s="29" t="s">
        <v>101</v>
      </c>
      <c r="B10" s="18">
        <v>45876</v>
      </c>
      <c r="C10" s="6" t="s">
        <v>97</v>
      </c>
      <c r="D10" s="19">
        <v>1500</v>
      </c>
      <c r="E10" s="19">
        <v>1300</v>
      </c>
      <c r="F10" s="19">
        <v>1389</v>
      </c>
      <c r="G10" s="24">
        <f t="shared" si="0"/>
        <v>1.0684615384615384</v>
      </c>
    </row>
    <row r="11" spans="1:7" x14ac:dyDescent="0.4">
      <c r="A11" s="29"/>
      <c r="B11" s="18">
        <v>45876</v>
      </c>
      <c r="C11" s="6" t="s">
        <v>98</v>
      </c>
      <c r="D11" s="19">
        <v>1150</v>
      </c>
      <c r="E11" s="19">
        <v>1600</v>
      </c>
      <c r="F11" s="19">
        <v>1579</v>
      </c>
      <c r="G11" s="24">
        <f t="shared" si="0"/>
        <v>0.98687499999999995</v>
      </c>
    </row>
    <row r="12" spans="1:7" x14ac:dyDescent="0.4">
      <c r="A12" s="29"/>
      <c r="B12" s="18">
        <v>45876</v>
      </c>
      <c r="C12" s="6" t="s">
        <v>99</v>
      </c>
      <c r="D12" s="19">
        <v>1000</v>
      </c>
      <c r="E12" s="19">
        <v>2000</v>
      </c>
      <c r="F12" s="19">
        <v>2168</v>
      </c>
      <c r="G12" s="24">
        <f t="shared" si="0"/>
        <v>1.0840000000000001</v>
      </c>
    </row>
    <row r="13" spans="1:7" x14ac:dyDescent="0.4">
      <c r="A13" s="29" t="s">
        <v>102</v>
      </c>
      <c r="B13" s="18">
        <v>45877</v>
      </c>
      <c r="C13" s="6" t="s">
        <v>97</v>
      </c>
      <c r="D13" s="19">
        <v>950</v>
      </c>
      <c r="E13" s="19">
        <v>2500</v>
      </c>
      <c r="F13" s="19">
        <v>2579</v>
      </c>
      <c r="G13" s="24">
        <f t="shared" si="0"/>
        <v>1.0316000000000001</v>
      </c>
    </row>
    <row r="14" spans="1:7" x14ac:dyDescent="0.4">
      <c r="A14" s="29"/>
      <c r="B14" s="18">
        <v>45877</v>
      </c>
      <c r="C14" s="6" t="s">
        <v>98</v>
      </c>
      <c r="D14" s="19">
        <v>1100</v>
      </c>
      <c r="E14" s="19">
        <v>1600</v>
      </c>
      <c r="F14" s="19">
        <v>1589</v>
      </c>
      <c r="G14" s="24">
        <f t="shared" si="0"/>
        <v>0.99312500000000004</v>
      </c>
    </row>
    <row r="15" spans="1:7" ht="18" thickBot="1" x14ac:dyDescent="0.45">
      <c r="A15" s="30"/>
      <c r="B15" s="25">
        <v>45877</v>
      </c>
      <c r="C15" s="26" t="s">
        <v>99</v>
      </c>
      <c r="D15" s="27">
        <v>3200</v>
      </c>
      <c r="E15" s="27">
        <v>800</v>
      </c>
      <c r="F15" s="27">
        <v>872</v>
      </c>
      <c r="G15" s="28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218</v>
      </c>
      <c r="C4" t="s">
        <v>219</v>
      </c>
      <c r="D4" t="s">
        <v>220</v>
      </c>
      <c r="E4" t="s">
        <v>221</v>
      </c>
    </row>
    <row r="5" spans="2:5" x14ac:dyDescent="0.4">
      <c r="B5" t="s">
        <v>222</v>
      </c>
      <c r="C5">
        <v>1500</v>
      </c>
      <c r="D5">
        <v>1384</v>
      </c>
      <c r="E5" s="20">
        <v>0.92</v>
      </c>
    </row>
    <row r="6" spans="2:5" x14ac:dyDescent="0.4">
      <c r="B6" t="s">
        <v>223</v>
      </c>
      <c r="C6">
        <v>1600</v>
      </c>
      <c r="D6">
        <v>1544</v>
      </c>
      <c r="E6" s="20">
        <v>0.97</v>
      </c>
    </row>
    <row r="7" spans="2:5" x14ac:dyDescent="0.4">
      <c r="B7" t="s">
        <v>224</v>
      </c>
      <c r="C7">
        <v>2000</v>
      </c>
      <c r="D7">
        <v>1423</v>
      </c>
      <c r="E7" s="20">
        <v>0.71</v>
      </c>
    </row>
    <row r="8" spans="2:5" x14ac:dyDescent="0.4">
      <c r="B8" t="s">
        <v>225</v>
      </c>
      <c r="C8">
        <v>1500</v>
      </c>
      <c r="D8">
        <v>1221</v>
      </c>
      <c r="E8" s="20">
        <v>0.81</v>
      </c>
    </row>
    <row r="9" spans="2:5" x14ac:dyDescent="0.4">
      <c r="B9" t="s">
        <v>226</v>
      </c>
      <c r="C9">
        <v>1200</v>
      </c>
      <c r="D9">
        <v>1095</v>
      </c>
      <c r="E9" s="20">
        <v>0.91</v>
      </c>
    </row>
    <row r="10" spans="2:5" x14ac:dyDescent="0.4">
      <c r="B10" t="s">
        <v>227</v>
      </c>
      <c r="C10">
        <v>1000</v>
      </c>
      <c r="D10">
        <v>912</v>
      </c>
      <c r="E10" s="20">
        <v>0.91</v>
      </c>
    </row>
    <row r="11" spans="2:5" x14ac:dyDescent="0.4">
      <c r="B11" t="s">
        <v>228</v>
      </c>
      <c r="C11">
        <v>1200</v>
      </c>
      <c r="D11">
        <v>965</v>
      </c>
      <c r="E11" s="20">
        <v>0.8</v>
      </c>
    </row>
    <row r="12" spans="2:5" x14ac:dyDescent="0.4">
      <c r="B12" t="s">
        <v>229</v>
      </c>
      <c r="C12">
        <v>1000</v>
      </c>
      <c r="D12">
        <v>769</v>
      </c>
      <c r="E12" s="20">
        <v>0.77</v>
      </c>
    </row>
    <row r="13" spans="2:5" x14ac:dyDescent="0.4">
      <c r="B13" t="s">
        <v>230</v>
      </c>
      <c r="C13">
        <v>1500</v>
      </c>
      <c r="D13">
        <v>1426</v>
      </c>
      <c r="E13" s="20">
        <v>0.95</v>
      </c>
    </row>
    <row r="14" spans="2:5" x14ac:dyDescent="0.4">
      <c r="B14" t="s">
        <v>231</v>
      </c>
      <c r="C14">
        <v>1800</v>
      </c>
      <c r="D14">
        <v>1698</v>
      </c>
      <c r="E14" s="20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O39"/>
  <sheetViews>
    <sheetView tabSelected="1" topLeftCell="A16" workbookViewId="0">
      <selection activeCell="D30" sqref="D30:E39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IF(D3/POWER(C3,2)&lt;20,"저체중",IF(D3/POWER(C3,2)&gt;=25,"비만","정상"))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IF(D4/POWER(C4,2)&lt;20,"저체중",IF(D4/POWER(C4,2)&gt;=25,"비만","정상"))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INDEX($M$26:$O$26,1,MATCH(LEFT(H16,2),$M$25:$O$25,0))*I16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INDEX($M$26:$O$26,1,MATCH(LEFT(H17,2),$M$25:$O$25,0))*I17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3" t="s">
        <v>71</v>
      </c>
      <c r="B26" s="34"/>
      <c r="C26" s="34"/>
      <c r="D26" s="35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6" t="s">
        <v>188</v>
      </c>
      <c r="E29" s="36"/>
    </row>
    <row r="30" spans="1:15" x14ac:dyDescent="0.4">
      <c r="A30" s="6" t="s">
        <v>189</v>
      </c>
      <c r="B30" s="6" t="s">
        <v>79</v>
      </c>
      <c r="C30" s="6" t="s">
        <v>47</v>
      </c>
      <c r="D30" s="31" t="str">
        <f>LEFT(A30,4)&amp;"년-"&amp;VLOOKUP(MID(A30,6,1)*1,$G$37:$H$39,2,FALSE)</f>
        <v>2021년-실버</v>
      </c>
      <c r="E30" s="31"/>
    </row>
    <row r="31" spans="1:15" x14ac:dyDescent="0.4">
      <c r="A31" s="6" t="s">
        <v>190</v>
      </c>
      <c r="B31" s="6" t="s">
        <v>80</v>
      </c>
      <c r="C31" s="6" t="s">
        <v>56</v>
      </c>
      <c r="D31" s="31" t="str">
        <f t="shared" ref="D31:D39" si="3">LEFT(A31,4)&amp;"년-"&amp;VLOOKUP(MID(A31,6,1)*1,$G$37:$H$39,2,FALSE)</f>
        <v>2019년-골드</v>
      </c>
      <c r="E31" s="31"/>
    </row>
    <row r="32" spans="1:15" x14ac:dyDescent="0.4">
      <c r="A32" s="6" t="s">
        <v>191</v>
      </c>
      <c r="B32" s="6" t="s">
        <v>81</v>
      </c>
      <c r="C32" s="6" t="s">
        <v>47</v>
      </c>
      <c r="D32" s="31" t="str">
        <f t="shared" si="3"/>
        <v>2023년-브론즈</v>
      </c>
      <c r="E32" s="31"/>
    </row>
    <row r="33" spans="1:8" x14ac:dyDescent="0.4">
      <c r="A33" s="6" t="s">
        <v>192</v>
      </c>
      <c r="B33" s="6" t="s">
        <v>82</v>
      </c>
      <c r="C33" s="6" t="s">
        <v>56</v>
      </c>
      <c r="D33" s="31" t="str">
        <f t="shared" si="3"/>
        <v>2020년-실버</v>
      </c>
      <c r="E33" s="31"/>
    </row>
    <row r="34" spans="1:8" x14ac:dyDescent="0.4">
      <c r="A34" s="6" t="s">
        <v>193</v>
      </c>
      <c r="B34" s="6" t="s">
        <v>83</v>
      </c>
      <c r="C34" s="6" t="s">
        <v>56</v>
      </c>
      <c r="D34" s="31" t="str">
        <f t="shared" si="3"/>
        <v>2024년-브론즈</v>
      </c>
      <c r="E34" s="31"/>
    </row>
    <row r="35" spans="1:8" x14ac:dyDescent="0.4">
      <c r="A35" s="6" t="s">
        <v>194</v>
      </c>
      <c r="B35" s="6" t="s">
        <v>84</v>
      </c>
      <c r="C35" s="6" t="s">
        <v>56</v>
      </c>
      <c r="D35" s="31" t="str">
        <f t="shared" si="3"/>
        <v>2018년-골드</v>
      </c>
      <c r="E35" s="31"/>
      <c r="G35" s="32" t="s">
        <v>195</v>
      </c>
      <c r="H35" s="32"/>
    </row>
    <row r="36" spans="1:8" x14ac:dyDescent="0.4">
      <c r="A36" s="6" t="s">
        <v>196</v>
      </c>
      <c r="B36" s="6" t="s">
        <v>85</v>
      </c>
      <c r="C36" s="6" t="s">
        <v>47</v>
      </c>
      <c r="D36" s="31" t="str">
        <f t="shared" si="3"/>
        <v>2022년-실버</v>
      </c>
      <c r="E36" s="31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1" t="str">
        <f t="shared" si="3"/>
        <v>2021년-브론즈</v>
      </c>
      <c r="E37" s="31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1" t="str">
        <f t="shared" si="3"/>
        <v>2023년-골드</v>
      </c>
      <c r="E38" s="31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1" t="str">
        <f t="shared" si="3"/>
        <v>2020년-브론즈</v>
      </c>
      <c r="E39" s="31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H26"/>
  <sheetViews>
    <sheetView topLeftCell="A11" workbookViewId="0">
      <selection activeCell="G23" sqref="G22:G23"/>
    </sheetView>
  </sheetViews>
  <sheetFormatPr defaultRowHeight="17.399999999999999" outlineLevelRow="3" x14ac:dyDescent="0.4"/>
  <sheetData>
    <row r="1" spans="1:8" ht="21" x14ac:dyDescent="0.4">
      <c r="A1" s="37" t="s">
        <v>103</v>
      </c>
      <c r="B1" s="37"/>
      <c r="C1" s="37"/>
      <c r="D1" s="37"/>
      <c r="E1" s="37"/>
      <c r="F1" s="37"/>
      <c r="G1" s="37"/>
      <c r="H1" s="37"/>
    </row>
    <row r="3" spans="1:8" x14ac:dyDescent="0.4">
      <c r="A3" s="13" t="s">
        <v>104</v>
      </c>
      <c r="B3" s="13" t="s">
        <v>38</v>
      </c>
      <c r="C3" s="13" t="s">
        <v>105</v>
      </c>
      <c r="D3" s="13" t="s">
        <v>106</v>
      </c>
      <c r="E3" s="13" t="s">
        <v>107</v>
      </c>
      <c r="F3" s="13" t="s">
        <v>108</v>
      </c>
      <c r="G3" s="13" t="s">
        <v>109</v>
      </c>
      <c r="H3" s="13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11" t="s">
        <v>209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11" t="s">
        <v>205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12" t="s">
        <v>210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12" t="s">
        <v>206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12" t="s">
        <v>208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12" t="s">
        <v>207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F27"/>
  <sheetViews>
    <sheetView topLeftCell="A15" workbookViewId="0">
      <selection activeCell="E27" sqref="E27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37" t="s">
        <v>128</v>
      </c>
      <c r="B1" s="37"/>
      <c r="C1" s="37"/>
      <c r="D1" s="37"/>
      <c r="E1" s="37"/>
      <c r="F1" s="3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14" t="s">
        <v>131</v>
      </c>
      <c r="B19" t="s">
        <v>137</v>
      </c>
    </row>
    <row r="21" spans="1:5" x14ac:dyDescent="0.4">
      <c r="B21" s="14" t="s">
        <v>130</v>
      </c>
      <c r="C21" s="14" t="s">
        <v>216</v>
      </c>
    </row>
    <row r="22" spans="1:5" x14ac:dyDescent="0.4">
      <c r="B22" t="s">
        <v>136</v>
      </c>
      <c r="D22" t="s">
        <v>212</v>
      </c>
      <c r="E22" t="s">
        <v>214</v>
      </c>
    </row>
    <row r="23" spans="1:5" x14ac:dyDescent="0.4">
      <c r="A23" s="14" t="s">
        <v>129</v>
      </c>
      <c r="B23" t="s">
        <v>213</v>
      </c>
      <c r="C23" t="s">
        <v>215</v>
      </c>
    </row>
    <row r="24" spans="1:5" x14ac:dyDescent="0.4">
      <c r="A24" t="s">
        <v>139</v>
      </c>
      <c r="B24" s="15">
        <v>3400000</v>
      </c>
      <c r="C24" s="15">
        <v>1400000</v>
      </c>
      <c r="D24" s="15">
        <v>3400000</v>
      </c>
      <c r="E24" s="15">
        <v>1400000</v>
      </c>
    </row>
    <row r="25" spans="1:5" x14ac:dyDescent="0.4">
      <c r="A25" t="s">
        <v>138</v>
      </c>
      <c r="B25" s="15">
        <v>3800000</v>
      </c>
      <c r="C25" s="15">
        <v>1600000</v>
      </c>
      <c r="D25" s="15">
        <v>3800000</v>
      </c>
      <c r="E25" s="15">
        <v>1600000</v>
      </c>
    </row>
    <row r="26" spans="1:5" x14ac:dyDescent="0.4">
      <c r="A26" t="s">
        <v>135</v>
      </c>
      <c r="B26" s="15">
        <v>3200000</v>
      </c>
      <c r="C26" s="15">
        <v>1400000</v>
      </c>
      <c r="D26" s="15">
        <v>3200000</v>
      </c>
      <c r="E26" s="15">
        <v>1400000</v>
      </c>
    </row>
    <row r="27" spans="1:5" x14ac:dyDescent="0.4">
      <c r="A27" t="s">
        <v>211</v>
      </c>
      <c r="B27" s="15">
        <v>3466666.6666666665</v>
      </c>
      <c r="C27" s="15">
        <v>1466666.6666666667</v>
      </c>
      <c r="D27" s="15">
        <v>3466666.6666666665</v>
      </c>
      <c r="E27" s="15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E13"/>
  <sheetViews>
    <sheetView workbookViewId="0">
      <selection activeCell="J9" sqref="J9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7" t="s">
        <v>157</v>
      </c>
      <c r="B1" s="37"/>
      <c r="C1" s="37"/>
      <c r="D1" s="37"/>
      <c r="E1" s="37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16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16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16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16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16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16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16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16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16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16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8"/>
  <sheetViews>
    <sheetView topLeftCell="A6" workbookViewId="0">
      <selection activeCell="J27" sqref="J27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7" t="s">
        <v>173</v>
      </c>
      <c r="B1" s="37"/>
      <c r="C1" s="37"/>
      <c r="D1" s="37"/>
      <c r="E1" s="3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현정 최</cp:lastModifiedBy>
  <dcterms:created xsi:type="dcterms:W3CDTF">2023-04-27T08:01:32Z</dcterms:created>
  <dcterms:modified xsi:type="dcterms:W3CDTF">2026-02-16T01:13:43Z</dcterms:modified>
</cp:coreProperties>
</file>