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219AE46-0CE4-41C7-9228-29010BF5C917}" xr6:coauthVersionLast="47" xr6:coauthVersionMax="47" xr10:uidLastSave="{00000000-0000-0000-0000-000000000000}"/>
  <bookViews>
    <workbookView xWindow="-120" yWindow="-120" windowWidth="38640" windowHeight="211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ND" hidden="1" xlm="1">#NAME?</definedName>
    <definedName name="_xleta.AVERAGE" hidden="1" xlm="1">#NAME?</definedName>
    <definedName name="_xleta.MATCH" hidden="1" xlm="1">#NAME?</definedName>
    <definedName name="_xleta.MID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E24" i="5"/>
  <c r="D24" i="5"/>
  <c r="C24" i="5"/>
  <c r="G24" i="5"/>
  <c r="F24" i="5"/>
  <c r="C14" i="5"/>
  <c r="C26" i="5" s="1"/>
  <c r="G14" i="5"/>
  <c r="G26" i="5" s="1"/>
  <c r="D31" i="4"/>
  <c r="D32" i="4"/>
  <c r="D33" i="4"/>
  <c r="D34" i="4"/>
  <c r="D35" i="4"/>
  <c r="D36" i="4"/>
  <c r="D37" i="4"/>
  <c r="D38" i="4"/>
  <c r="D39" i="4"/>
  <c r="D30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F14" i="5"/>
  <c r="F26" i="5" s="1"/>
  <c r="D14" i="5"/>
  <c r="E14" i="5"/>
  <c r="E26" i="5" l="1"/>
  <c r="D26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<sst xmlns="http://schemas.openxmlformats.org/spreadsheetml/2006/main" count="347" uniqueCount="263">
  <si>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</si>
  <si>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</si>
  <si>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</si>
  <si>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</si>
  <si>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</si>
  <si>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</si>
  <si>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</si>
  <si>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</si>
  <si>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</si>
  <si>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</si>
  <si>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</si>
  <si>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</si>
  <si>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</si>
  <si>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</si>
  <si>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</si>
  <si>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</si>
  <si>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</si>
  <si>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</si>
  <si>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</si>
  <si>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</si>
  <si>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</si>
  <si>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</si>
  <si>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</si>
  <si>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</si>
  <si>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</si>
  <si>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</si>
  <si>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</si>
  <si>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</si>
  <si>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</si>
  <si>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</si>
  <si>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</si>
  <si>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</si>
  <si>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</si>
  <si>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</si>
  <si>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</si>
  <si>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</si>
  <si>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</si>
  <si>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</si>
  <si>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</si>
  <si>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</si>
  <si>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</si>
  <si>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</si>
  <si>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</si>
  <si>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</si>
  <si>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</si>
  <si>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</si>
  <si>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</si>
  <si>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</si>
  <si>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</si>
  <si>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</si>
  <si>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</si>
  <si>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</si>
  <si>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</si>
  <si>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</si>
  <si>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</si>
  <si>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</si>
  <si>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</si>
  <si>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</si>
  <si>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</si>
  <si>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</si>
  <si>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</si>
  <si>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</si>
  <si>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</si>
  <si>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</si>
  <si>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</si>
  <si>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</si>
  <si>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</si>
  <si>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</si>
  <si>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</si>
  <si>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</si>
  <si>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</si>
  <si>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</si>
  <si>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</si>
  <si>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</si>
  <si>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</si>
  <si>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</si>
  <si>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</si>
  <si>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</si>
  <si>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</si>
  <si>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</si>
  <si>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</si>
  <si>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</si>
  <si>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</si>
  <si>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</si>
  <si>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</si>
  <si>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</si>
  <si>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</si>
  <si>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</si>
  <si>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</si>
  <si>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</si>
  <si>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</si>
  <si>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</si>
  <si>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</si>
  <si>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</si>
  <si>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</si>
  <si>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</si>
  <si>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</si>
  <si>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</si>
  <si>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</si>
  <si>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</si>
  <si>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</si>
  <si>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</si>
  <si>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</si>
  <si>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</si>
  <si>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</si>
  <si>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</si>
  <si>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</si>
  <si>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</si>
  <si>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</si>
  <si>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</si>
  <si>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</si>
  <si>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</si>
  <si>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</si>
  <si>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</si>
  <si>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</si>
  <si>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</si>
  <si>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</si>
  <si>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</si>
  <si>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</si>
  <si>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</si>
  <si>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</si>
  <si>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</si>
  <si>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</si>
  <si>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</si>
  <si>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</si>
  <si>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</si>
  <si>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</si>
  <si>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</si>
  <si>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</si>
  <si>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</si>
  <si>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</si>
  <si>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</si>
  <si>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</si>
  <si>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</si>
  <si>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</si>
  <si>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</si>
  <si>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</si>
  <si>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</si>
  <si>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</si>
  <si>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</si>
  <si>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</si>
  <si>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</si>
  <si>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</si>
  <si>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</si>
  <si>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</si>
  <si>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</si>
  <si>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</si>
  <si>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</si>
  <si>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</si>
  <si>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</si>
  <si>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</si>
  <si>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</si>
  <si>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</si>
  <si>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</si>
  <si>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</si>
  <si>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</si>
  <si>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</si>
  <si>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</si>
  <si>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</si>
  <si>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</si>
  <si>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</si>
  <si>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</si>
  <si>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</si>
  <si>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</si>
  <si>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</si>
  <si>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</si>
  <si>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</si>
  <si>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</si>
  <si>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</si>
  <si>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</si>
  <si>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</si>
  <si>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</si>
  <si>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</si>
  <si>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</si>
  <si>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</si>
  <si>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</si>
  <si>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</si>
  <si>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</si>
  <si>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</si>
  <si>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</si>
  <si>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</si>
  <si>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</si>
  <si>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</si>
  <si>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</si>
  <si>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</si>
  <si>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</si>
  <si>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</si>
  <si>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</si>
  <si>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</si>
  <si>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</si>
  <si>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</si>
  <si>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</si>
  <si>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</si>
  <si>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</si>
  <si>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</si>
  <si>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</si>
  <si>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</si>
  <si>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</si>
  <si>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</si>
  <si>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</si>
  <si>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</si>
  <si>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</si>
  <si>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</si>
  <si>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</si>
  <si>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</si>
  <si>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</si>
  <si>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</si>
  <si>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</si>
  <si>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</si>
  <si>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</si>
  <si>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</si>
  <si>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</si>
  <si>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</si>
  <si>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</si>
  <si>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</si>
  <si>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</si>
  <si>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</si>
  <si>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</si>
  <si>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</si>
  <si>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</si>
  <si>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</si>
  <si>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</si>
  <si>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</si>
  <si>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전체 평균</t>
  </si>
  <si>
    <t>남 평균</t>
  </si>
  <si>
    <t>여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</si>
  <si>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</si>
  <si>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</si>
  <si>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</si>
  <si>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</si>
  <si>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</si>
  <si>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</si>
  <si>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</si>
  <si>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</si>
  <si>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</si>
  <si>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</si>
  <si>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</si>
  <si>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</si>
  <si>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대한상사</t>
    <phoneticPr fontId="1" type="noConversion"/>
  </si>
  <si>
    <t>서울유통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</si>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</sst>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&quot;mm&quot;월&quot;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(차트작업!$C$4:$C$5,차트작업!$C$7:$C$8)</c:f>
              <c:numCache>
                <c:formatCode>#,##0_ </c:formatCode>
                <c:ptCount val="4"/>
                <c:pt idx="0">
                  <c:v>95000</c:v>
                </c:pt>
                <c:pt idx="1">
                  <c:v>35000</c:v>
                </c:pt>
                <c:pt idx="2">
                  <c:v>25000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cke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5072"/>
        <c:axId val="87535459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7535459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5355072"/>
        <c:crosses val="max"/>
        <c:crossBetween val="between"/>
        <c:majorUnit val="2000000"/>
      </c:valAx>
      <c:catAx>
        <c:axId val="87535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3545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19050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38100</xdr:rowOff>
    </xdr:from>
    <xdr:to>
      <xdr:col>7</xdr:col>
      <xdr:colOff>609600</xdr:colOff>
      <xdr:row>8</xdr:row>
      <xdr:rowOff>9525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494F221-7FD7-304A-589E-319F40623206}"/>
            </a:ext>
          </a:extLst>
        </xdr:cNvPr>
        <xdr:cNvSpPr/>
      </xdr:nvSpPr>
      <xdr:spPr>
        <a:xfrm>
          <a:off x="4562475" y="1343025"/>
          <a:ext cx="1276350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121.708092939814" createdVersion="8" refreshedVersion="8" minRefreshableVersion="3" recordCount="12" xr:uid="{72BD3687-A9B1-4961-8A7D-7543207B467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396510-7F7B-4AFA-950C-477ED4EE17F1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8CAD4-18C9-4639-B9AD-84EEEA1B0611}" name="표1" displayName="표1" ref="A3:H26" totalsRowShown="0" headerRowDxfId="0" dataDxfId="1" headerRowBorderDxfId="10" tableBorderDxfId="11">
  <autoFilter ref="A3:H26" xr:uid="{7698CAD4-18C9-4639-B9AD-84EEEA1B0611}"/>
  <tableColumns count="8">
    <tableColumn id="1" xr3:uid="{71347695-1378-47A0-ADD3-42BA15C18720}" name="성명" dataDxfId="9"/>
    <tableColumn id="2" xr3:uid="{9DA5F10A-CE59-47FA-83B1-DD6D46168C27}" name="성별" dataDxfId="8"/>
    <tableColumn id="3" xr3:uid="{85D4803E-AF98-449E-B539-25EC0348E578}" name="국어" dataDxfId="7"/>
    <tableColumn id="4" xr3:uid="{6ECBB3E7-3D2C-4989-A980-AF9AB8C2FEEE}" name="영어" dataDxfId="6"/>
    <tableColumn id="5" xr3:uid="{293C5AA4-2A66-4FAC-B529-9E78D0592C21}" name="수학" dataDxfId="5"/>
    <tableColumn id="6" xr3:uid="{E5817C0D-1CD6-492F-9930-817F536CADCF}" name="과학" dataDxfId="4"/>
    <tableColumn id="7" xr3:uid="{DD8D5533-1751-431A-A14C-522E058C4D8E}" name="사회" dataDxfId="3"/>
    <tableColumn id="8" xr3:uid="{20D12F03-8BB3-4126-900C-DD3F299B29EC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G13" sqref="G13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240</v>
      </c>
      <c r="B4" s="1" t="s">
        <v>246</v>
      </c>
      <c r="C4" s="1" t="s">
        <v>238</v>
      </c>
      <c r="D4" s="1" t="s">
        <v>254</v>
      </c>
      <c r="E4" s="2">
        <v>1500</v>
      </c>
      <c r="F4" s="1" t="s">
        <v>260</v>
      </c>
    </row>
    <row r="5" spans="1:6" x14ac:dyDescent="0.3">
      <c r="A5" s="1" t="s">
        <v>241</v>
      </c>
      <c r="B5" s="1" t="s">
        <v>247</v>
      </c>
      <c r="C5" s="1" t="s">
        <v>239</v>
      </c>
      <c r="D5" s="1" t="s">
        <v>255</v>
      </c>
      <c r="E5" s="2">
        <v>2000</v>
      </c>
      <c r="F5" s="1" t="s">
        <v>261</v>
      </c>
    </row>
    <row r="6" spans="1:6" x14ac:dyDescent="0.3">
      <c r="A6" s="1" t="s">
        <v>242</v>
      </c>
      <c r="B6" s="1" t="s">
        <v>248</v>
      </c>
      <c r="C6" s="1" t="s">
        <v>252</v>
      </c>
      <c r="D6" s="1" t="s">
        <v>256</v>
      </c>
      <c r="E6" s="2">
        <v>3520</v>
      </c>
      <c r="F6" s="1" t="s">
        <v>261</v>
      </c>
    </row>
    <row r="7" spans="1:6" x14ac:dyDescent="0.3">
      <c r="A7" s="1" t="s">
        <v>243</v>
      </c>
      <c r="B7" s="1" t="s">
        <v>249</v>
      </c>
      <c r="C7" s="1" t="s">
        <v>253</v>
      </c>
      <c r="D7" s="1" t="s">
        <v>257</v>
      </c>
      <c r="E7" s="2">
        <v>1000</v>
      </c>
      <c r="F7" s="1" t="s">
        <v>262</v>
      </c>
    </row>
    <row r="8" spans="1:6" x14ac:dyDescent="0.3">
      <c r="A8" s="1" t="s">
        <v>244</v>
      </c>
      <c r="B8" s="1" t="s">
        <v>250</v>
      </c>
      <c r="C8" s="1" t="s">
        <v>238</v>
      </c>
      <c r="D8" s="1" t="s">
        <v>258</v>
      </c>
      <c r="E8" s="2">
        <v>800</v>
      </c>
      <c r="F8" s="1" t="s">
        <v>260</v>
      </c>
    </row>
    <row r="9" spans="1:6" x14ac:dyDescent="0.3">
      <c r="A9" s="1" t="s">
        <v>245</v>
      </c>
      <c r="B9" s="1" t="s">
        <v>251</v>
      </c>
      <c r="C9" s="1" t="s">
        <v>252</v>
      </c>
      <c r="D9" s="1" t="s">
        <v>259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F17" sqref="F17"/>
    </sheetView>
  </sheetViews>
  <sheetFormatPr defaultRowHeight="16.5" x14ac:dyDescent="0.3"/>
  <cols>
    <col min="1" max="1" width="11" bestFit="1" customWidth="1"/>
    <col min="2" max="2" width="15.6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31">
        <v>0.92</v>
      </c>
    </row>
    <row r="6" spans="2:5" x14ac:dyDescent="0.3">
      <c r="B6" t="s">
        <v>211</v>
      </c>
      <c r="C6">
        <v>1600</v>
      </c>
      <c r="D6">
        <v>1544</v>
      </c>
      <c r="E6" s="31">
        <v>0.97</v>
      </c>
    </row>
    <row r="7" spans="2:5" x14ac:dyDescent="0.3">
      <c r="B7" t="s">
        <v>212</v>
      </c>
      <c r="C7">
        <v>2000</v>
      </c>
      <c r="D7">
        <v>1423</v>
      </c>
      <c r="E7" s="31">
        <v>0.71</v>
      </c>
    </row>
    <row r="8" spans="2:5" x14ac:dyDescent="0.3">
      <c r="B8" t="s">
        <v>213</v>
      </c>
      <c r="C8">
        <v>1500</v>
      </c>
      <c r="D8">
        <v>1221</v>
      </c>
      <c r="E8" s="31">
        <v>0.81</v>
      </c>
    </row>
    <row r="9" spans="2:5" x14ac:dyDescent="0.3">
      <c r="B9" t="s">
        <v>214</v>
      </c>
      <c r="C9">
        <v>1200</v>
      </c>
      <c r="D9">
        <v>1095</v>
      </c>
      <c r="E9" s="31">
        <v>0.91</v>
      </c>
    </row>
    <row r="10" spans="2:5" x14ac:dyDescent="0.3">
      <c r="B10" t="s">
        <v>215</v>
      </c>
      <c r="C10">
        <v>1000</v>
      </c>
      <c r="D10">
        <v>912</v>
      </c>
      <c r="E10" s="31">
        <v>0.91</v>
      </c>
    </row>
    <row r="11" spans="2:5" x14ac:dyDescent="0.3">
      <c r="B11" t="s">
        <v>216</v>
      </c>
      <c r="C11">
        <v>1200</v>
      </c>
      <c r="D11">
        <v>965</v>
      </c>
      <c r="E11" s="31">
        <v>0.8</v>
      </c>
    </row>
    <row r="12" spans="2:5" x14ac:dyDescent="0.3">
      <c r="B12" t="s">
        <v>217</v>
      </c>
      <c r="C12">
        <v>1000</v>
      </c>
      <c r="D12">
        <v>769</v>
      </c>
      <c r="E12" s="31">
        <v>0.77</v>
      </c>
    </row>
    <row r="13" spans="2:5" x14ac:dyDescent="0.3">
      <c r="B13" t="s">
        <v>218</v>
      </c>
      <c r="C13">
        <v>1500</v>
      </c>
      <c r="D13">
        <v>1426</v>
      </c>
      <c r="E13" s="31">
        <v>0.95</v>
      </c>
    </row>
    <row r="14" spans="2:5" x14ac:dyDescent="0.3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IF(D3-POWER(C3,2)&lt;20,"저체충",IF(D3-POWER(C3,2)&lt;25,"정상","비만"))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IF(D4-POWER(C4,2)&lt;20,"저체충",IF(D4-POWER(C4,2)&lt;25,"정상","비만"))</f>
        <v>비만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비만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비만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비만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비만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비만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비만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str">
        <f>LEFT(H16,2)</f>
        <v>IB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LEFT(A30,4)&amp;"년-"&amp;VLOOKUP(MID(A30,6,1)*1,$G$37:$H$39,2,0)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2">LEFT(A31,4)&amp;"년-"&amp;VLOOKUP(MID(A31,6,1)*1,$G$37:$H$39,2,0)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2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2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2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2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2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2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2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2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224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225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223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B23" sqref="B23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6" t="s">
        <v>131</v>
      </c>
      <c r="B19" t="s">
        <v>137</v>
      </c>
    </row>
    <row r="21" spans="1:5" x14ac:dyDescent="0.3">
      <c r="B21" s="36" t="s">
        <v>130</v>
      </c>
      <c r="C21" s="36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36" t="s">
        <v>129</v>
      </c>
      <c r="B23" t="s">
        <v>228</v>
      </c>
      <c r="C23" t="s">
        <v>230</v>
      </c>
    </row>
    <row r="24" spans="1:5" x14ac:dyDescent="0.3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3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3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3">
      <c r="A27" t="s">
        <v>226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9" sqref="H19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38" t="s">
        <v>158</v>
      </c>
      <c r="B3" s="38" t="s">
        <v>159</v>
      </c>
      <c r="C3" s="38" t="s">
        <v>160</v>
      </c>
      <c r="D3" s="38" t="s">
        <v>161</v>
      </c>
      <c r="E3" s="38" t="s">
        <v>162</v>
      </c>
    </row>
    <row r="4" spans="1:5" x14ac:dyDescent="0.3">
      <c r="A4" s="38" t="s">
        <v>163</v>
      </c>
      <c r="B4" s="38">
        <v>65</v>
      </c>
      <c r="C4" s="38">
        <v>55</v>
      </c>
      <c r="D4" s="38">
        <v>80</v>
      </c>
      <c r="E4" s="39">
        <f>AVERAGE(B4:D4)</f>
        <v>66.666666666666671</v>
      </c>
    </row>
    <row r="5" spans="1:5" x14ac:dyDescent="0.3">
      <c r="A5" s="38" t="s">
        <v>164</v>
      </c>
      <c r="B5" s="38">
        <v>75</v>
      </c>
      <c r="C5" s="38">
        <v>70</v>
      </c>
      <c r="D5" s="38">
        <v>60</v>
      </c>
      <c r="E5" s="39">
        <f t="shared" ref="E5:E13" si="0">AVERAGE(B5:D5)</f>
        <v>68.333333333333329</v>
      </c>
    </row>
    <row r="6" spans="1:5" x14ac:dyDescent="0.3">
      <c r="A6" s="38" t="s">
        <v>165</v>
      </c>
      <c r="B6" s="38">
        <v>90</v>
      </c>
      <c r="C6" s="38">
        <v>95</v>
      </c>
      <c r="D6" s="38">
        <v>85</v>
      </c>
      <c r="E6" s="39">
        <f t="shared" si="0"/>
        <v>90</v>
      </c>
    </row>
    <row r="7" spans="1:5" x14ac:dyDescent="0.3">
      <c r="A7" s="38" t="s">
        <v>166</v>
      </c>
      <c r="B7" s="38">
        <v>80</v>
      </c>
      <c r="C7" s="38">
        <v>80</v>
      </c>
      <c r="D7" s="38">
        <v>85</v>
      </c>
      <c r="E7" s="39">
        <f t="shared" si="0"/>
        <v>81.666666666666671</v>
      </c>
    </row>
    <row r="8" spans="1:5" x14ac:dyDescent="0.3">
      <c r="A8" s="38" t="s">
        <v>167</v>
      </c>
      <c r="B8" s="38">
        <v>60</v>
      </c>
      <c r="C8" s="38">
        <v>45</v>
      </c>
      <c r="D8" s="38">
        <v>50</v>
      </c>
      <c r="E8" s="39">
        <f t="shared" si="0"/>
        <v>51.666666666666664</v>
      </c>
    </row>
    <row r="9" spans="1:5" x14ac:dyDescent="0.3">
      <c r="A9" s="38" t="s">
        <v>168</v>
      </c>
      <c r="B9" s="38">
        <v>40</v>
      </c>
      <c r="C9" s="38">
        <v>35</v>
      </c>
      <c r="D9" s="38">
        <v>50</v>
      </c>
      <c r="E9" s="39">
        <f t="shared" si="0"/>
        <v>41.666666666666664</v>
      </c>
    </row>
    <row r="10" spans="1:5" x14ac:dyDescent="0.3">
      <c r="A10" s="38" t="s">
        <v>169</v>
      </c>
      <c r="B10" s="38">
        <v>35</v>
      </c>
      <c r="C10" s="38">
        <v>40</v>
      </c>
      <c r="D10" s="38">
        <v>50</v>
      </c>
      <c r="E10" s="39">
        <f t="shared" si="0"/>
        <v>41.666666666666664</v>
      </c>
    </row>
    <row r="11" spans="1:5" x14ac:dyDescent="0.3">
      <c r="A11" s="38" t="s">
        <v>170</v>
      </c>
      <c r="B11" s="38">
        <v>85</v>
      </c>
      <c r="C11" s="38">
        <v>80</v>
      </c>
      <c r="D11" s="38">
        <v>70</v>
      </c>
      <c r="E11" s="39">
        <f t="shared" si="0"/>
        <v>78.333333333333329</v>
      </c>
    </row>
    <row r="12" spans="1:5" x14ac:dyDescent="0.3">
      <c r="A12" s="38" t="s">
        <v>171</v>
      </c>
      <c r="B12" s="38">
        <v>75</v>
      </c>
      <c r="C12" s="38">
        <v>90</v>
      </c>
      <c r="D12" s="38">
        <v>80</v>
      </c>
      <c r="E12" s="39">
        <f t="shared" si="0"/>
        <v>81.666666666666671</v>
      </c>
    </row>
    <row r="13" spans="1:5" x14ac:dyDescent="0.3">
      <c r="A13" s="38" t="s">
        <v>172</v>
      </c>
      <c r="B13" s="38">
        <v>65</v>
      </c>
      <c r="C13" s="38">
        <v>60</v>
      </c>
      <c r="D13" s="38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9525</xdr:colOff>
                    <xdr:row>2</xdr:row>
                    <xdr:rowOff>19050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41" sqref="J4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수빈 김</cp:lastModifiedBy>
  <dcterms:created xsi:type="dcterms:W3CDTF">2023-04-27T08:01:32Z</dcterms:created>
  <dcterms:modified xsi:type="dcterms:W3CDTF">2026-04-09T08:08:38Z</dcterms:modified>
</cp:coreProperties>
</file>