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32\Downloads\2025_기출문제집_컴활2급실기_학습자료\02 최신기출유형\"/>
    </mc:Choice>
  </mc:AlternateContent>
  <xr:revisionPtr revIDLastSave="0" documentId="8_{BA779446-9199-4AF6-8991-2A025B069C77}" xr6:coauthVersionLast="47" xr6:coauthVersionMax="47" xr10:uidLastSave="{00000000-0000-0000-0000-000000000000}"/>
  <bookViews>
    <workbookView xWindow="-108" yWindow="-108" windowWidth="23256" windowHeight="1257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MATCH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D31" i="4"/>
  <c r="D32" i="4"/>
  <c r="D33" i="4"/>
  <c r="D34" i="4"/>
  <c r="D35" i="4"/>
  <c r="D36" i="4"/>
  <c r="D37" i="4"/>
  <c r="D38" i="4"/>
  <c r="D39" i="4"/>
  <c r="D30" i="4"/>
  <c r="E26" i="4"/>
  <c r="E4" i="4"/>
  <c r="E5" i="4"/>
  <c r="E6" i="4"/>
  <c r="E7" i="4"/>
  <c r="E8" i="4"/>
  <c r="E9" i="4"/>
  <c r="E10" i="4"/>
  <c r="E11" i="4"/>
  <c r="E12" i="4"/>
  <c r="E3" i="4"/>
  <c r="K4" i="4"/>
  <c r="K5" i="4"/>
  <c r="K6" i="4"/>
  <c r="K7" i="4"/>
  <c r="K8" i="4"/>
  <c r="K9" i="4"/>
  <c r="K10" i="4"/>
  <c r="K11" i="4"/>
  <c r="K12" i="4"/>
  <c r="K3" i="4"/>
  <c r="E5" i="7"/>
  <c r="E6" i="7"/>
  <c r="E7" i="7"/>
  <c r="E8" i="7"/>
  <c r="E9" i="7"/>
  <c r="E10" i="7"/>
  <c r="E11" i="7"/>
  <c r="E12" i="7"/>
  <c r="E13" i="7"/>
  <c r="E4" i="7"/>
  <c r="D26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13" i="5" s="1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<sst xmlns="http://schemas.openxmlformats.org/spreadsheetml/2006/main" count="347" uniqueCount="263">
  <si>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</si>
  <si>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</si>
  <si>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</si>
  <si>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</si>
  <si>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</si>
  <si>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</si>
  <si>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</si>
  <si>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</si>
  <si>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</si>
  <si>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</si>
  <si>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</si>
  <si>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</si>
  <si>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</si>
  <si>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</si>
  <si>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</si>
  <si>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</si>
  <si>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</si>
  <si>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</si>
  <si>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</si>
  <si>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</si>
  <si>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</si>
  <si>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</si>
  <si>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</si>
  <si>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</si>
  <si>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</si>
  <si>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</si>
  <si>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</si>
  <si>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</si>
  <si>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</si>
  <si>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</si>
  <si>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</si>
  <si>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</si>
  <si>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</si>
  <si>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</si>
  <si>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</si>
  <si>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</si>
  <si>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</si>
  <si>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</si>
  <si>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</si>
  <si>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</si>
  <si>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</si>
  <si>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</si>
  <si>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</si>
  <si>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</si>
  <si>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</si>
  <si>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</si>
  <si>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</si>
  <si>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</si>
  <si>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</si>
  <si>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</si>
  <si>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</si>
  <si>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</si>
  <si>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</si>
  <si>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</si>
  <si>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</si>
  <si>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</si>
  <si>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</si>
  <si>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</si>
  <si>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</si>
  <si>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</si>
  <si>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</si>
  <si>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</si>
  <si>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</si>
  <si>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</si>
  <si>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</si>
  <si>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</si>
  <si>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</si>
  <si>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</si>
  <si>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</si>
  <si>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</si>
  <si>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</si>
  <si>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</si>
  <si>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</si>
  <si>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</si>
  <si>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</si>
  <si>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</si>
  <si>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</si>
  <si>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</si>
  <si>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</si>
  <si>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</si>
  <si>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</si>
  <si>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</si>
  <si>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</si>
  <si>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</si>
  <si>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</si>
  <si>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</si>
  <si>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</si>
  <si>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</si>
  <si>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</si>
  <si>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</si>
  <si>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</si>
  <si>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</si>
  <si>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</si>
  <si>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</si>
  <si>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</si>
  <si>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</si>
  <si>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</si>
  <si>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</si>
  <si>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</si>
  <si>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</si>
  <si>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</si>
  <si>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</si>
  <si>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</si>
  <si>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</si>
  <si>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</si>
  <si>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</si>
  <si>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</si>
  <si>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</si>
  <si>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</si>
  <si>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</si>
  <si>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</si>
  <si>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</si>
  <si>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</si>
  <si>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</si>
  <si>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</si>
  <si>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</si>
  <si>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</si>
  <si>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</si>
  <si>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</si>
  <si>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</si>
  <si>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</si>
  <si>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</si>
  <si>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</si>
  <si>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</si>
  <si>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</si>
  <si>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</si>
  <si>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</si>
  <si>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</si>
  <si>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</si>
  <si>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</si>
  <si>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</si>
  <si>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</si>
  <si>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</si>
  <si>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</si>
  <si>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</si>
  <si>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</si>
  <si>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</si>
  <si>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</si>
  <si>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</si>
  <si>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</si>
  <si>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</si>
  <si>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</si>
  <si>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</si>
  <si>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</si>
  <si>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</si>
  <si>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</si>
  <si>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</si>
  <si>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</si>
  <si>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</si>
  <si>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</si>
  <si>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</si>
  <si>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</si>
  <si>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</si>
  <si>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</si>
  <si>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</si>
  <si>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</si>
  <si>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</si>
  <si>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</si>
  <si>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</si>
  <si>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</si>
  <si>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</si>
  <si>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</si>
  <si>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</si>
  <si>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</si>
  <si>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</si>
  <si>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</si>
  <si>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</si>
  <si>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</si>
  <si>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</si>
  <si>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</si>
  <si>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</si>
  <si>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</si>
  <si>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</si>
  <si>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</si>
  <si>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</si>
  <si>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</si>
  <si>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</si>
  <si>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</si>
  <si>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</si>
  <si>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</si>
  <si>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</si>
  <si>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</si>
  <si>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</si>
  <si>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</si>
  <si>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</si>
  <si>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</si>
  <si>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</si>
  <si>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</si>
  <si>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</si>
  <si>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</si>
  <si>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</si>
  <si>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</si>
  <si>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</si>
  <si>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</si>
  <si>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</si>
  <si>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</si>
  <si>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</si>
  <si>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</si>
  <si>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</si>
  <si>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</si>
  <si>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</si>
  <si>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</si>
  <si>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</si>
  <si>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</si>
  <si>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</si>
  <si>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전체 최대값</t>
  </si>
  <si>
    <t>전체 평균</t>
  </si>
  <si>
    <t>남 최대</t>
  </si>
  <si>
    <t>여 최대</t>
  </si>
  <si>
    <t>남 평균</t>
  </si>
  <si>
    <t>여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</si>
  <si>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</si>
  <si>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</si>
  <si>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</si>
  <si>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</si>
  <si>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</si>
  <si>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</si>
  <si>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</si>
  <si>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</si>
  <si>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</si>
  <si>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</si>
  <si>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</si>
  <si>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</si>
  <si>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</si>
  <si>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</si>
  <si>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</si>
  <si>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</si>
  <si>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</si>
  <si>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</si>
  <si>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</si>
  <si>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</si>
  <si>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</si>
  <si>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</si>
  <si>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CMK-22</t>
    <phoneticPr fontId="1" type="noConversion"/>
  </si>
  <si>
    <t>CMK-93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</si>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</sst>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yyyy&quot;년&quot;mm&quot;월&quot;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0" borderId="6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2" xfId="2" applyFont="1" applyBorder="1">
      <alignment vertical="center"/>
    </xf>
    <xf numFmtId="0" fontId="0" fillId="0" borderId="13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4" xfId="1" applyFont="1" applyBorder="1">
      <alignment vertical="center"/>
    </xf>
    <xf numFmtId="9" fontId="0" fillId="0" borderId="15" xfId="2" applyFont="1" applyBorder="1">
      <alignment vertical="center"/>
    </xf>
    <xf numFmtId="9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584048"/>
        <c:axId val="63158476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63158476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1584048"/>
        <c:crosses val="max"/>
        <c:crossBetween val="between"/>
        <c:majorUnit val="2000000"/>
      </c:valAx>
      <c:catAx>
        <c:axId val="63158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15847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9ABBBFA-8ADA-F439-13E1-4BB048A1E7D2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u032" refreshedDate="45914.628267245367" createdVersion="8" refreshedVersion="8" minRefreshableVersion="3" recordCount="12" xr:uid="{14A8580A-C742-4278-9633-4A7BD4F9D2AA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84DF1B-1E08-49AD-8A8C-06804DEFD8C2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F3A8C4-D605-4995-98B7-20F78AEFFC31}" name="표3" displayName="표3" ref="A3:H26" totalsRowShown="0" headerRowDxfId="0" dataDxfId="1" headerRowBorderDxfId="10" tableBorderDxfId="11">
  <autoFilter ref="A3:H26" xr:uid="{1DF3A8C4-D605-4995-98B7-20F78AEFFC31}"/>
  <tableColumns count="8">
    <tableColumn id="1" xr3:uid="{8834F954-DB2A-429E-942D-D1DCAE1EAB06}" name="성명" dataDxfId="9"/>
    <tableColumn id="2" xr3:uid="{2EEE3887-81CF-46E8-BDF5-9C82436FDBB5}" name="성별" dataDxfId="8"/>
    <tableColumn id="3" xr3:uid="{E55A6692-F60B-4EA1-9BA1-91E09F3146B8}" name="국어" dataDxfId="7"/>
    <tableColumn id="4" xr3:uid="{2147E254-B204-4C5F-8261-C1DC5AC2CCD5}" name="영어" dataDxfId="6"/>
    <tableColumn id="5" xr3:uid="{A99FC051-30DD-4A58-88CA-846F1B074553}" name="수학" dataDxfId="5"/>
    <tableColumn id="6" xr3:uid="{FCB4CD2A-5128-4FE4-B975-16EF5CB2C98D}" name="과학" dataDxfId="4"/>
    <tableColumn id="7" xr3:uid="{600FF368-1C9A-4234-AC3B-EDC43FE6FE2F}" name="사회" dataDxfId="3"/>
    <tableColumn id="8" xr3:uid="{05D7E595-7DE4-46A7-9EA5-C7D85B75A8BB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0" sqref="E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217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  <row r="4" spans="1:6" x14ac:dyDescent="0.4">
      <c r="A4" s="1" t="s">
        <v>226</v>
      </c>
      <c r="B4" s="1" t="s">
        <v>232</v>
      </c>
      <c r="C4" s="1" t="s">
        <v>238</v>
      </c>
      <c r="D4" s="1" t="s">
        <v>242</v>
      </c>
      <c r="E4" s="2">
        <v>1500</v>
      </c>
      <c r="F4" s="1" t="s">
        <v>223</v>
      </c>
    </row>
    <row r="5" spans="1:6" x14ac:dyDescent="0.4">
      <c r="A5" s="1" t="s">
        <v>227</v>
      </c>
      <c r="B5" s="1" t="s">
        <v>234</v>
      </c>
      <c r="C5" s="1" t="s">
        <v>239</v>
      </c>
      <c r="D5" s="1" t="s">
        <v>243</v>
      </c>
      <c r="E5" s="2">
        <v>2000</v>
      </c>
      <c r="F5" s="1" t="s">
        <v>224</v>
      </c>
    </row>
    <row r="6" spans="1:6" x14ac:dyDescent="0.4">
      <c r="A6" s="1" t="s">
        <v>228</v>
      </c>
      <c r="B6" s="1" t="s">
        <v>233</v>
      </c>
      <c r="C6" s="1" t="s">
        <v>240</v>
      </c>
      <c r="D6" s="1" t="s">
        <v>244</v>
      </c>
      <c r="E6" s="2">
        <v>3520</v>
      </c>
      <c r="F6" s="1" t="s">
        <v>224</v>
      </c>
    </row>
    <row r="7" spans="1:6" x14ac:dyDescent="0.4">
      <c r="A7" s="1" t="s">
        <v>229</v>
      </c>
      <c r="B7" s="1" t="s">
        <v>235</v>
      </c>
      <c r="C7" s="1" t="s">
        <v>241</v>
      </c>
      <c r="D7" s="1" t="s">
        <v>245</v>
      </c>
      <c r="E7" s="2">
        <v>1000</v>
      </c>
      <c r="F7" s="1" t="s">
        <v>225</v>
      </c>
    </row>
    <row r="8" spans="1:6" x14ac:dyDescent="0.4">
      <c r="A8" s="1" t="s">
        <v>230</v>
      </c>
      <c r="B8" s="1" t="s">
        <v>236</v>
      </c>
      <c r="C8" s="1" t="s">
        <v>238</v>
      </c>
      <c r="D8" s="1" t="s">
        <v>246</v>
      </c>
      <c r="E8" s="2">
        <v>800</v>
      </c>
      <c r="F8" s="1" t="s">
        <v>223</v>
      </c>
    </row>
    <row r="9" spans="1:6" x14ac:dyDescent="0.4">
      <c r="A9" s="1" t="s">
        <v>231</v>
      </c>
      <c r="B9" s="1" t="s">
        <v>237</v>
      </c>
      <c r="C9" s="1" t="s">
        <v>240</v>
      </c>
      <c r="D9" s="1" t="s">
        <v>247</v>
      </c>
      <c r="E9" s="2">
        <v>950</v>
      </c>
      <c r="F9" s="1" t="s">
        <v>224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4" sqref="J4"/>
    </sheetView>
  </sheetViews>
  <sheetFormatPr defaultRowHeight="17.399999999999999" x14ac:dyDescent="0.4"/>
  <cols>
    <col min="1" max="1" width="11" bestFit="1" customWidth="1"/>
    <col min="2" max="2" width="15.19921875" bestFit="1" customWidth="1"/>
  </cols>
  <sheetData>
    <row r="1" spans="1:7" ht="28.05" customHeight="1" thickBot="1" x14ac:dyDescent="0.45">
      <c r="A1" s="25" t="s">
        <v>89</v>
      </c>
      <c r="B1" s="25"/>
      <c r="C1" s="25"/>
      <c r="D1" s="25"/>
      <c r="E1" s="25"/>
      <c r="F1" s="25"/>
      <c r="G1" s="25"/>
    </row>
    <row r="2" spans="1:7" ht="18.600000000000001" thickTop="1" thickBot="1" x14ac:dyDescent="0.45"/>
    <row r="3" spans="1:7" x14ac:dyDescent="0.4">
      <c r="A3" s="28" t="s">
        <v>90</v>
      </c>
      <c r="B3" s="29" t="s">
        <v>91</v>
      </c>
      <c r="C3" s="29" t="s">
        <v>92</v>
      </c>
      <c r="D3" s="29" t="s">
        <v>93</v>
      </c>
      <c r="E3" s="29" t="s">
        <v>94</v>
      </c>
      <c r="F3" s="29" t="s">
        <v>248</v>
      </c>
      <c r="G3" s="30" t="s">
        <v>95</v>
      </c>
    </row>
    <row r="4" spans="1:7" x14ac:dyDescent="0.4">
      <c r="A4" s="31" t="s">
        <v>96</v>
      </c>
      <c r="B4" s="26">
        <v>45509</v>
      </c>
      <c r="C4" s="6" t="s">
        <v>97</v>
      </c>
      <c r="D4" s="27">
        <v>1200</v>
      </c>
      <c r="E4" s="27">
        <v>1500</v>
      </c>
      <c r="F4" s="27">
        <v>1435</v>
      </c>
      <c r="G4" s="32">
        <f t="shared" ref="G4:G15" si="0">F4/E4</f>
        <v>0.95666666666666667</v>
      </c>
    </row>
    <row r="5" spans="1:7" x14ac:dyDescent="0.4">
      <c r="A5" s="31"/>
      <c r="B5" s="26">
        <v>45509</v>
      </c>
      <c r="C5" s="6" t="s">
        <v>98</v>
      </c>
      <c r="D5" s="27">
        <v>1200</v>
      </c>
      <c r="E5" s="27">
        <v>1500</v>
      </c>
      <c r="F5" s="27">
        <v>1518</v>
      </c>
      <c r="G5" s="32">
        <f t="shared" si="0"/>
        <v>1.012</v>
      </c>
    </row>
    <row r="6" spans="1:7" x14ac:dyDescent="0.4">
      <c r="A6" s="31"/>
      <c r="B6" s="26">
        <v>45509</v>
      </c>
      <c r="C6" s="6" t="s">
        <v>99</v>
      </c>
      <c r="D6" s="27">
        <v>2000</v>
      </c>
      <c r="E6" s="27">
        <v>1200</v>
      </c>
      <c r="F6" s="27">
        <v>1352</v>
      </c>
      <c r="G6" s="32">
        <f t="shared" si="0"/>
        <v>1.1266666666666667</v>
      </c>
    </row>
    <row r="7" spans="1:7" x14ac:dyDescent="0.4">
      <c r="A7" s="31" t="s">
        <v>100</v>
      </c>
      <c r="B7" s="26">
        <v>45510</v>
      </c>
      <c r="C7" s="6" t="s">
        <v>97</v>
      </c>
      <c r="D7" s="27">
        <v>2500</v>
      </c>
      <c r="E7" s="27">
        <v>1000</v>
      </c>
      <c r="F7" s="27">
        <v>1240</v>
      </c>
      <c r="G7" s="32">
        <f t="shared" si="0"/>
        <v>1.24</v>
      </c>
    </row>
    <row r="8" spans="1:7" x14ac:dyDescent="0.4">
      <c r="A8" s="31"/>
      <c r="B8" s="26">
        <v>45510</v>
      </c>
      <c r="C8" s="6" t="s">
        <v>98</v>
      </c>
      <c r="D8" s="27">
        <v>3000</v>
      </c>
      <c r="E8" s="27">
        <v>800</v>
      </c>
      <c r="F8" s="27">
        <v>786</v>
      </c>
      <c r="G8" s="32">
        <f t="shared" si="0"/>
        <v>0.98250000000000004</v>
      </c>
    </row>
    <row r="9" spans="1:7" x14ac:dyDescent="0.4">
      <c r="A9" s="31"/>
      <c r="B9" s="26">
        <v>45510</v>
      </c>
      <c r="C9" s="6" t="s">
        <v>99</v>
      </c>
      <c r="D9" s="27">
        <v>1800</v>
      </c>
      <c r="E9" s="27">
        <v>1400</v>
      </c>
      <c r="F9" s="27">
        <v>1385</v>
      </c>
      <c r="G9" s="32">
        <f t="shared" si="0"/>
        <v>0.98928571428571432</v>
      </c>
    </row>
    <row r="10" spans="1:7" x14ac:dyDescent="0.4">
      <c r="A10" s="31" t="s">
        <v>101</v>
      </c>
      <c r="B10" s="26">
        <v>45511</v>
      </c>
      <c r="C10" s="6" t="s">
        <v>97</v>
      </c>
      <c r="D10" s="27">
        <v>1500</v>
      </c>
      <c r="E10" s="27">
        <v>1300</v>
      </c>
      <c r="F10" s="27">
        <v>1389</v>
      </c>
      <c r="G10" s="32">
        <f t="shared" si="0"/>
        <v>1.0684615384615384</v>
      </c>
    </row>
    <row r="11" spans="1:7" x14ac:dyDescent="0.4">
      <c r="A11" s="31"/>
      <c r="B11" s="26">
        <v>45511</v>
      </c>
      <c r="C11" s="6" t="s">
        <v>98</v>
      </c>
      <c r="D11" s="27">
        <v>1150</v>
      </c>
      <c r="E11" s="27">
        <v>1600</v>
      </c>
      <c r="F11" s="27">
        <v>1579</v>
      </c>
      <c r="G11" s="32">
        <f t="shared" si="0"/>
        <v>0.98687499999999995</v>
      </c>
    </row>
    <row r="12" spans="1:7" x14ac:dyDescent="0.4">
      <c r="A12" s="31"/>
      <c r="B12" s="26">
        <v>45511</v>
      </c>
      <c r="C12" s="6" t="s">
        <v>99</v>
      </c>
      <c r="D12" s="27">
        <v>1000</v>
      </c>
      <c r="E12" s="27">
        <v>2000</v>
      </c>
      <c r="F12" s="27">
        <v>2168</v>
      </c>
      <c r="G12" s="32">
        <f t="shared" si="0"/>
        <v>1.0840000000000001</v>
      </c>
    </row>
    <row r="13" spans="1:7" x14ac:dyDescent="0.4">
      <c r="A13" s="31" t="s">
        <v>102</v>
      </c>
      <c r="B13" s="26">
        <v>45512</v>
      </c>
      <c r="C13" s="6" t="s">
        <v>97</v>
      </c>
      <c r="D13" s="27">
        <v>950</v>
      </c>
      <c r="E13" s="27">
        <v>2500</v>
      </c>
      <c r="F13" s="27">
        <v>2579</v>
      </c>
      <c r="G13" s="32">
        <f t="shared" si="0"/>
        <v>1.0316000000000001</v>
      </c>
    </row>
    <row r="14" spans="1:7" x14ac:dyDescent="0.4">
      <c r="A14" s="31"/>
      <c r="B14" s="26">
        <v>45512</v>
      </c>
      <c r="C14" s="6" t="s">
        <v>98</v>
      </c>
      <c r="D14" s="27">
        <v>1100</v>
      </c>
      <c r="E14" s="27">
        <v>1600</v>
      </c>
      <c r="F14" s="27">
        <v>1589</v>
      </c>
      <c r="G14" s="32">
        <f t="shared" si="0"/>
        <v>0.99312500000000004</v>
      </c>
    </row>
    <row r="15" spans="1:7" ht="18" thickBot="1" x14ac:dyDescent="0.45">
      <c r="A15" s="33"/>
      <c r="B15" s="34">
        <v>45512</v>
      </c>
      <c r="C15" s="35" t="s">
        <v>99</v>
      </c>
      <c r="D15" s="36">
        <v>3200</v>
      </c>
      <c r="E15" s="36">
        <v>800</v>
      </c>
      <c r="F15" s="36">
        <v>872</v>
      </c>
      <c r="G15" s="37">
        <f t="shared" si="0"/>
        <v>1.0900000000000001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249</v>
      </c>
      <c r="C4" t="s">
        <v>250</v>
      </c>
      <c r="D4" t="s">
        <v>251</v>
      </c>
      <c r="E4" t="s">
        <v>252</v>
      </c>
    </row>
    <row r="5" spans="2:5" x14ac:dyDescent="0.4">
      <c r="B5" t="s">
        <v>253</v>
      </c>
      <c r="C5">
        <v>1500</v>
      </c>
      <c r="D5">
        <v>1384</v>
      </c>
      <c r="E5" s="38">
        <v>0.92</v>
      </c>
    </row>
    <row r="6" spans="2:5" x14ac:dyDescent="0.4">
      <c r="B6" t="s">
        <v>254</v>
      </c>
      <c r="C6">
        <v>1600</v>
      </c>
      <c r="D6">
        <v>1544</v>
      </c>
      <c r="E6" s="38">
        <v>0.97</v>
      </c>
    </row>
    <row r="7" spans="2:5" x14ac:dyDescent="0.4">
      <c r="B7" t="s">
        <v>255</v>
      </c>
      <c r="C7">
        <v>2000</v>
      </c>
      <c r="D7">
        <v>1423</v>
      </c>
      <c r="E7" s="38">
        <v>0.71</v>
      </c>
    </row>
    <row r="8" spans="2:5" x14ac:dyDescent="0.4">
      <c r="B8" t="s">
        <v>256</v>
      </c>
      <c r="C8">
        <v>1500</v>
      </c>
      <c r="D8">
        <v>1221</v>
      </c>
      <c r="E8" s="38">
        <v>0.81</v>
      </c>
    </row>
    <row r="9" spans="2:5" x14ac:dyDescent="0.4">
      <c r="B9" t="s">
        <v>257</v>
      </c>
      <c r="C9">
        <v>1200</v>
      </c>
      <c r="D9">
        <v>1095</v>
      </c>
      <c r="E9" s="38">
        <v>0.91</v>
      </c>
    </row>
    <row r="10" spans="2:5" x14ac:dyDescent="0.4">
      <c r="B10" t="s">
        <v>258</v>
      </c>
      <c r="C10">
        <v>1000</v>
      </c>
      <c r="D10">
        <v>912</v>
      </c>
      <c r="E10" s="38">
        <v>0.91</v>
      </c>
    </row>
    <row r="11" spans="2:5" x14ac:dyDescent="0.4">
      <c r="B11" t="s">
        <v>259</v>
      </c>
      <c r="C11">
        <v>1200</v>
      </c>
      <c r="D11">
        <v>965</v>
      </c>
      <c r="E11" s="38">
        <v>0.8</v>
      </c>
    </row>
    <row r="12" spans="2:5" x14ac:dyDescent="0.4">
      <c r="B12" t="s">
        <v>260</v>
      </c>
      <c r="C12">
        <v>1000</v>
      </c>
      <c r="D12">
        <v>769</v>
      </c>
      <c r="E12" s="38">
        <v>0.77</v>
      </c>
    </row>
    <row r="13" spans="2:5" x14ac:dyDescent="0.4">
      <c r="B13" t="s">
        <v>261</v>
      </c>
      <c r="C13">
        <v>1500</v>
      </c>
      <c r="D13">
        <v>1426</v>
      </c>
      <c r="E13" s="38">
        <v>0.95</v>
      </c>
    </row>
    <row r="14" spans="2:5" x14ac:dyDescent="0.4">
      <c r="B14" t="s">
        <v>262</v>
      </c>
      <c r="C14">
        <v>1800</v>
      </c>
      <c r="D14">
        <v>1698</v>
      </c>
      <c r="E14" s="38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M18" sqref="M18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4">
      <c r="A30" s="6" t="s">
        <v>189</v>
      </c>
      <c r="B30" s="6" t="s">
        <v>79</v>
      </c>
      <c r="C30" s="6" t="s">
        <v>47</v>
      </c>
      <c r="D30" s="11" t="str">
        <f>LEFT(A30,4)&amp;"년-"&amp;VLOOKUP(MID(A30,6,1)*1,$G$37:$H$39,2,FALSE)</f>
        <v>2021년-실버</v>
      </c>
      <c r="E30" s="11"/>
    </row>
    <row r="31" spans="1:15" x14ac:dyDescent="0.4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LEFT(A31,4)&amp;"년-"&amp;VLOOKUP(MID(A31,6,1)*1,$G$37:$H$39,2,FALSE)</f>
        <v>2019년-골드</v>
      </c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4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O5" sqref="O5"/>
    </sheetView>
  </sheetViews>
  <sheetFormatPr defaultRowHeight="17.399999999999999" outlineLevelRow="3" x14ac:dyDescent="0.4"/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21" t="s">
        <v>104</v>
      </c>
      <c r="B3" s="21" t="s">
        <v>38</v>
      </c>
      <c r="C3" s="21" t="s">
        <v>105</v>
      </c>
      <c r="D3" s="21" t="s">
        <v>106</v>
      </c>
      <c r="E3" s="21" t="s">
        <v>107</v>
      </c>
      <c r="F3" s="21" t="s">
        <v>108</v>
      </c>
      <c r="G3" s="21" t="s">
        <v>109</v>
      </c>
      <c r="H3" s="21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18" t="s">
        <v>209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18" t="s">
        <v>207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19"/>
      <c r="B23" s="20" t="s">
        <v>210</v>
      </c>
      <c r="C23" s="19"/>
      <c r="D23" s="19"/>
      <c r="E23" s="19"/>
      <c r="F23" s="19"/>
      <c r="G23" s="19"/>
      <c r="H23" s="19">
        <f>SUBTOTAL(1,H15:H22)</f>
        <v>400.75</v>
      </c>
    </row>
    <row r="24" spans="1:8" outlineLevel="1" x14ac:dyDescent="0.4">
      <c r="A24" s="19"/>
      <c r="B24" s="20" t="s">
        <v>208</v>
      </c>
      <c r="C24" s="19">
        <f>SUBTOTAL(4,C15:C22)</f>
        <v>94</v>
      </c>
      <c r="D24" s="19">
        <f>SUBTOTAL(4,D15:D22)</f>
        <v>97</v>
      </c>
      <c r="E24" s="19">
        <f>SUBTOTAL(4,E15:E22)</f>
        <v>94</v>
      </c>
      <c r="F24" s="19">
        <f>SUBTOTAL(4,F15:F22)</f>
        <v>96</v>
      </c>
      <c r="G24" s="19">
        <f>SUBTOTAL(4,G15:G22)</f>
        <v>95</v>
      </c>
      <c r="H24" s="19"/>
    </row>
    <row r="25" spans="1:8" x14ac:dyDescent="0.4">
      <c r="A25" s="19"/>
      <c r="B25" s="20" t="s">
        <v>206</v>
      </c>
      <c r="C25" s="19"/>
      <c r="D25" s="19"/>
      <c r="E25" s="19"/>
      <c r="F25" s="19"/>
      <c r="G25" s="19"/>
      <c r="H25" s="19">
        <f>SUBTOTAL(1,H4:H22)</f>
        <v>398.41176470588238</v>
      </c>
    </row>
    <row r="26" spans="1:8" x14ac:dyDescent="0.4">
      <c r="A26" s="19"/>
      <c r="B26" s="20" t="s">
        <v>205</v>
      </c>
      <c r="C26" s="19">
        <f>SUBTOTAL(4,C4:C22)</f>
        <v>94</v>
      </c>
      <c r="D26" s="19">
        <f>SUBTOTAL(4,D4:D22)</f>
        <v>97</v>
      </c>
      <c r="E26" s="19">
        <f>SUBTOTAL(4,E4:E22)</f>
        <v>94</v>
      </c>
      <c r="F26" s="19">
        <f>SUBTOTAL(4,F4:F22)</f>
        <v>96</v>
      </c>
      <c r="G26" s="19">
        <f>SUBTOTAL(4,G4:G22)</f>
        <v>95</v>
      </c>
      <c r="H26" s="19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7" workbookViewId="0">
      <selection activeCell="A29" sqref="A29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2" t="s">
        <v>131</v>
      </c>
      <c r="B19" t="s">
        <v>137</v>
      </c>
    </row>
    <row r="21" spans="1:5" x14ac:dyDescent="0.4">
      <c r="B21" s="22" t="s">
        <v>130</v>
      </c>
      <c r="C21" s="22" t="s">
        <v>216</v>
      </c>
    </row>
    <row r="22" spans="1:5" x14ac:dyDescent="0.4">
      <c r="B22" t="s">
        <v>136</v>
      </c>
      <c r="D22" t="s">
        <v>212</v>
      </c>
      <c r="E22" t="s">
        <v>214</v>
      </c>
    </row>
    <row r="23" spans="1:5" x14ac:dyDescent="0.4">
      <c r="A23" s="22" t="s">
        <v>129</v>
      </c>
      <c r="B23" t="s">
        <v>213</v>
      </c>
      <c r="C23" t="s">
        <v>215</v>
      </c>
    </row>
    <row r="24" spans="1:5" x14ac:dyDescent="0.4">
      <c r="A24" t="s">
        <v>135</v>
      </c>
      <c r="B24" s="23">
        <v>3200000</v>
      </c>
      <c r="C24" s="23">
        <v>1400000</v>
      </c>
      <c r="D24" s="23">
        <v>3200000</v>
      </c>
      <c r="E24" s="23">
        <v>1400000</v>
      </c>
    </row>
    <row r="25" spans="1:5" x14ac:dyDescent="0.4">
      <c r="A25" t="s">
        <v>138</v>
      </c>
      <c r="B25" s="23">
        <v>3800000</v>
      </c>
      <c r="C25" s="23">
        <v>1600000</v>
      </c>
      <c r="D25" s="23">
        <v>3800000</v>
      </c>
      <c r="E25" s="23">
        <v>1600000</v>
      </c>
    </row>
    <row r="26" spans="1:5" x14ac:dyDescent="0.4">
      <c r="A26" t="s">
        <v>139</v>
      </c>
      <c r="B26" s="23">
        <v>3400000</v>
      </c>
      <c r="C26" s="23">
        <v>1400000</v>
      </c>
      <c r="D26" s="23">
        <v>3400000</v>
      </c>
      <c r="E26" s="23">
        <v>1400000</v>
      </c>
    </row>
    <row r="27" spans="1:5" x14ac:dyDescent="0.4">
      <c r="A27" t="s">
        <v>211</v>
      </c>
      <c r="B27" s="23">
        <v>3466666.6666666665</v>
      </c>
      <c r="C27" s="23">
        <v>1466666.6666666667</v>
      </c>
      <c r="D27" s="23">
        <v>3466666.6666666665</v>
      </c>
      <c r="E27" s="2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K7" sqref="K7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4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4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4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4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4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4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4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4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4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M16" sqref="M16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이유리</cp:lastModifiedBy>
  <dcterms:created xsi:type="dcterms:W3CDTF">2023-04-27T08:01:32Z</dcterms:created>
  <dcterms:modified xsi:type="dcterms:W3CDTF">2025-09-14T13:20:26Z</dcterms:modified>
</cp:coreProperties>
</file>