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yoosj\OneDrive\바탕 화면\"/>
    </mc:Choice>
  </mc:AlternateContent>
  <xr:revisionPtr revIDLastSave="0" documentId="13_ncr:1_{25908DF6-5580-4C71-972D-428BAD55A1A4}" xr6:coauthVersionLast="47" xr6:coauthVersionMax="47" xr10:uidLastSave="{00000000-0000-0000-0000-000000000000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'분석작업-1'!$A$3:$H$22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D31" i="4"/>
  <c r="D32" i="4"/>
  <c r="D33" i="4"/>
  <c r="D34" i="4"/>
  <c r="D35" i="4"/>
  <c r="D36" i="4"/>
  <c r="D37" i="4"/>
  <c r="D38" i="4"/>
  <c r="D39" i="4"/>
  <c r="D30" i="4"/>
  <c r="J16" i="4"/>
  <c r="J17" i="4"/>
  <c r="J18" i="4"/>
  <c r="J19" i="4"/>
  <c r="J20" i="4"/>
  <c r="J21" i="4"/>
  <c r="J22" i="4"/>
  <c r="J23" i="4"/>
  <c r="J24" i="4"/>
  <c r="J25" i="4"/>
  <c r="J26" i="4"/>
  <c r="E4" i="4"/>
  <c r="E5" i="4"/>
  <c r="E6" i="4"/>
  <c r="E7" i="4"/>
  <c r="E8" i="4"/>
  <c r="E9" i="4"/>
  <c r="E10" i="4"/>
  <c r="E11" i="4"/>
  <c r="E12" i="4"/>
  <c r="E3" i="4"/>
  <c r="E13" i="7"/>
  <c r="E12" i="7"/>
  <c r="E11" i="7"/>
  <c r="E10" i="7"/>
  <c r="E9" i="7"/>
  <c r="E8" i="7"/>
  <c r="E7" i="7"/>
  <c r="E6" i="7"/>
  <c r="E5" i="7"/>
  <c r="E4" i="7"/>
  <c r="E26" i="4"/>
  <c r="K4" i="4"/>
  <c r="K5" i="4"/>
  <c r="K6" i="4"/>
  <c r="K7" i="4"/>
  <c r="K8" i="4"/>
  <c r="K9" i="4"/>
  <c r="K10" i="4"/>
  <c r="K11" i="4"/>
  <c r="K12" i="4"/>
  <c r="K3" i="4"/>
  <c r="E4" i="8"/>
  <c r="E5" i="8"/>
  <c r="E6" i="8"/>
  <c r="E7" i="8"/>
  <c r="E8" i="8"/>
  <c r="H15" i="5"/>
  <c r="H4" i="5"/>
  <c r="H13" i="5" s="1"/>
  <c r="H16" i="5"/>
  <c r="H17" i="5"/>
  <c r="H23" i="5" s="1"/>
  <c r="H5" i="5"/>
  <c r="H6" i="5"/>
  <c r="H18" i="5"/>
  <c r="H7" i="5"/>
  <c r="H19" i="5"/>
  <c r="H8" i="5"/>
  <c r="H20" i="5"/>
  <c r="H9" i="5"/>
  <c r="H25" i="5" s="1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<sst xmlns="http://schemas.openxmlformats.org/spreadsheetml/2006/main" count="347" uniqueCount="263">
  <si>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</si>
  <si>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</si>
  <si>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</si>
  <si>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</si>
  <si>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</si>
  <si>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</si>
  <si>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</si>
  <si>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</si>
  <si>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</si>
  <si>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</si>
  <si>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</si>
  <si>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</si>
  <si>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</si>
  <si>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</si>
  <si>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</si>
  <si>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</si>
  <si>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</si>
  <si>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</si>
  <si>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</si>
  <si>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</si>
  <si>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</si>
  <si>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</si>
  <si>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</si>
  <si>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</si>
  <si>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</si>
  <si>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</si>
  <si>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</si>
  <si>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</si>
  <si>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</si>
  <si>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</si>
  <si>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</si>
  <si>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</si>
  <si>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</si>
  <si>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</si>
  <si>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</si>
  <si>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</si>
  <si>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</si>
  <si>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</si>
  <si>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</si>
  <si>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</si>
  <si>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</si>
  <si>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</si>
  <si>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</si>
  <si>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</si>
  <si>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</si>
  <si>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</si>
  <si>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</si>
  <si>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</si>
  <si>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</si>
  <si>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</si>
  <si>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</si>
  <si>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</si>
  <si>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</si>
  <si>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</si>
  <si>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</si>
  <si>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</si>
  <si>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</si>
  <si>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</si>
  <si>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</si>
  <si>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</si>
  <si>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</si>
  <si>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</si>
  <si>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</si>
  <si>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</si>
  <si>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</si>
  <si>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</si>
  <si>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</si>
  <si>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</si>
  <si>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</si>
  <si>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</si>
  <si>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</si>
  <si>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</si>
  <si>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</si>
  <si>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</si>
  <si>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</si>
  <si>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</si>
  <si>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</si>
  <si>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</si>
  <si>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</si>
  <si>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</si>
  <si>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</si>
  <si>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</si>
  <si>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</si>
  <si>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</si>
  <si>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</si>
  <si>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</si>
  <si>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</si>
  <si>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</si>
  <si>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</si>
  <si>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</si>
  <si>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</si>
  <si>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</si>
  <si>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</si>
  <si>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</si>
  <si>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</si>
  <si>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</si>
  <si>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</si>
  <si>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</si>
  <si>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</si>
  <si>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</si>
  <si>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</si>
  <si>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</si>
  <si>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</si>
  <si>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</si>
  <si>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</si>
  <si>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</si>
  <si>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</si>
  <si>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</si>
  <si>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</si>
  <si>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</si>
  <si>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</si>
  <si>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</si>
  <si>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</si>
  <si>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</si>
  <si>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</si>
  <si>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</si>
  <si>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</si>
  <si>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</si>
  <si>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</si>
  <si>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</si>
  <si>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</si>
  <si>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</si>
  <si>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</si>
  <si>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</si>
  <si>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</si>
  <si>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</si>
  <si>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</si>
  <si>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</si>
  <si>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</si>
  <si>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</si>
  <si>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</si>
  <si>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</si>
  <si>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</si>
  <si>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</si>
  <si>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</si>
  <si>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</si>
  <si>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</si>
  <si>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</si>
  <si>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</si>
  <si>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</si>
  <si>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</si>
  <si>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</si>
  <si>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</si>
  <si>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</si>
  <si>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</si>
  <si>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</si>
  <si>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</si>
  <si>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</si>
  <si>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</si>
  <si>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</si>
  <si>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</si>
  <si>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</si>
  <si>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</si>
  <si>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</si>
  <si>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</si>
  <si>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</si>
  <si>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</si>
  <si>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</si>
  <si>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</si>
  <si>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</si>
  <si>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</si>
  <si>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</si>
  <si>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</si>
  <si>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</si>
  <si>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</si>
  <si>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</si>
  <si>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</si>
  <si>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</si>
  <si>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</si>
  <si>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</si>
  <si>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</si>
  <si>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</si>
  <si>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</si>
  <si>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</si>
  <si>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</si>
  <si>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</si>
  <si>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</si>
  <si>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</si>
  <si>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</si>
  <si>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</si>
  <si>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</si>
  <si>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</si>
  <si>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</si>
  <si>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</si>
  <si>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</si>
  <si>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</si>
  <si>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</si>
  <si>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</si>
  <si>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</si>
  <si>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</si>
  <si>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</si>
  <si>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</si>
  <si>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</si>
  <si>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</si>
  <si>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</si>
  <si>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</si>
  <si>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</si>
  <si>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</si>
  <si>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</si>
  <si>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</si>
  <si>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</si>
  <si>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</si>
  <si>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</si>
  <si>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</si>
  <si>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</si>
  <si>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</si>
  <si>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</si>
  <si>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</si>
  <si>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</si>
  <si>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</si>
  <si>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</si>
  <si>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</si>
  <si>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</si>
  <si>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</si>
  <si>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</si>
  <si>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</si>
  <si>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</si>
  <si>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</si>
  <si>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</si>
  <si>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</si>
  <si>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</si>
  <si>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</si>
  <si>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</si>
  <si>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</si>
  <si>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</si>
  <si>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</si>
  <si>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</si>
  <si>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</si>
  <si>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</si>
  <si>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</si>
  <si>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</si>
  <si>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</si>
  <si>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</si>
  <si>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</si>
  <si>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A-01-114</t>
  </si>
  <si>
    <t>A-01-115</t>
  </si>
  <si>
    <t>A-01-116</t>
  </si>
  <si>
    <t>A-01-113</t>
    <phoneticPr fontId="1" type="noConversion"/>
  </si>
  <si>
    <t>제품코드</t>
    <phoneticPr fontId="1" type="noConversion"/>
  </si>
  <si>
    <t>CMK-01</t>
    <phoneticPr fontId="1" type="noConversion"/>
  </si>
  <si>
    <t>CMK-06</t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</si>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</sst>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4">
    <dxf>
      <numFmt numFmtId="178" formatCode="0_ "/>
    </dxf>
    <dxf>
      <numFmt numFmtId="176" formatCode="#,##0_ 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428192"/>
        <c:axId val="72543971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72543971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5428192"/>
        <c:crosses val="max"/>
        <c:crossBetween val="between"/>
        <c:majorUnit val="2000000"/>
      </c:valAx>
      <c:catAx>
        <c:axId val="72542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5439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81FA64D-DF7B-13FB-5BC6-9A7116260C8B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나래박" refreshedDate="46101.633818055554" createdVersion="8" refreshedVersion="8" minRefreshableVersion="3" recordCount="12" xr:uid="{54035BBD-EC77-4C30-A547-967EDFABAE9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D92BE3-70EE-4BAF-8910-DF5CB1543D57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formats count="1">
    <format dxfId="1">
      <pivotArea fieldPosition="0">
        <references count="1">
          <reference field="0" count="3">
            <x v="0"/>
            <x v="7"/>
            <x v="9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CE8928-5A38-47F1-BF89-989B72F7BE45}" name="표1" displayName="표1" ref="A3:H26" totalsRowShown="0" headerRowDxfId="2" dataDxfId="3" headerRowBorderDxfId="12" tableBorderDxfId="13">
  <autoFilter ref="A3:H26" xr:uid="{97CE8928-5A38-47F1-BF89-989B72F7BE45}"/>
  <tableColumns count="8">
    <tableColumn id="1" xr3:uid="{846D01D2-B598-465C-9DDE-42F4CBBDB193}" name="성명" dataDxfId="11"/>
    <tableColumn id="2" xr3:uid="{EC7EA107-CDB2-4C6D-A9DE-FF44B0E4D816}" name="성별" dataDxfId="10"/>
    <tableColumn id="3" xr3:uid="{B6ABB392-58BB-49D7-B183-A204DC5FC09F}" name="국어" dataDxfId="9"/>
    <tableColumn id="4" xr3:uid="{7F4DACBB-B83B-49CB-8E46-F566BD4F7705}" name="영어" dataDxfId="8"/>
    <tableColumn id="5" xr3:uid="{4548A4C3-FA91-4FDE-A10E-433D63D5DC34}" name="수학" dataDxfId="7"/>
    <tableColumn id="6" xr3:uid="{7CCE9465-1C56-4D5E-ADBC-4CCF611C638E}" name="과학" dataDxfId="6"/>
    <tableColumn id="7" xr3:uid="{3957C533-B746-4713-BA20-DAD31CA3461A}" name="사회" dataDxfId="5"/>
    <tableColumn id="8" xr3:uid="{CFA6AF90-6EF8-489E-BBC3-E6190C9B186A}" name="총점" dataDxfId="4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231</v>
      </c>
      <c r="B3" s="1" t="s">
        <v>238</v>
      </c>
      <c r="C3" s="1" t="s">
        <v>245</v>
      </c>
      <c r="D3" s="1" t="s">
        <v>250</v>
      </c>
      <c r="E3" s="1" t="s">
        <v>257</v>
      </c>
      <c r="F3" s="1" t="s">
        <v>258</v>
      </c>
    </row>
    <row r="4" spans="1:6" x14ac:dyDescent="0.4">
      <c r="A4" s="1" t="s">
        <v>232</v>
      </c>
      <c r="B4" s="1" t="s">
        <v>239</v>
      </c>
      <c r="C4" s="1" t="s">
        <v>246</v>
      </c>
      <c r="D4" s="1" t="s">
        <v>251</v>
      </c>
      <c r="E4" s="2">
        <v>1500</v>
      </c>
      <c r="F4" s="1" t="s">
        <v>259</v>
      </c>
    </row>
    <row r="5" spans="1:6" x14ac:dyDescent="0.4">
      <c r="A5" s="1" t="s">
        <v>233</v>
      </c>
      <c r="B5" s="1" t="s">
        <v>241</v>
      </c>
      <c r="C5" s="1" t="s">
        <v>247</v>
      </c>
      <c r="D5" s="1" t="s">
        <v>252</v>
      </c>
      <c r="E5" s="2">
        <v>2000</v>
      </c>
      <c r="F5" s="1" t="s">
        <v>260</v>
      </c>
    </row>
    <row r="6" spans="1:6" x14ac:dyDescent="0.4">
      <c r="A6" s="1" t="s">
        <v>237</v>
      </c>
      <c r="B6" s="1" t="s">
        <v>242</v>
      </c>
      <c r="C6" s="1" t="s">
        <v>248</v>
      </c>
      <c r="D6" s="1" t="s">
        <v>253</v>
      </c>
      <c r="E6" s="2">
        <v>3520</v>
      </c>
      <c r="F6" s="1" t="s">
        <v>260</v>
      </c>
    </row>
    <row r="7" spans="1:6" x14ac:dyDescent="0.4">
      <c r="A7" s="1" t="s">
        <v>234</v>
      </c>
      <c r="B7" s="1" t="s">
        <v>243</v>
      </c>
      <c r="C7" s="1" t="s">
        <v>249</v>
      </c>
      <c r="D7" s="1" t="s">
        <v>254</v>
      </c>
      <c r="E7" s="2">
        <v>1000</v>
      </c>
      <c r="F7" s="1" t="s">
        <v>261</v>
      </c>
    </row>
    <row r="8" spans="1:6" x14ac:dyDescent="0.4">
      <c r="A8" s="1" t="s">
        <v>235</v>
      </c>
      <c r="B8" s="1" t="s">
        <v>244</v>
      </c>
      <c r="C8" s="1" t="s">
        <v>246</v>
      </c>
      <c r="D8" s="1" t="s">
        <v>255</v>
      </c>
      <c r="E8" s="2">
        <v>800</v>
      </c>
      <c r="F8" s="1" t="s">
        <v>259</v>
      </c>
    </row>
    <row r="9" spans="1:6" x14ac:dyDescent="0.4">
      <c r="A9" s="1" t="s">
        <v>236</v>
      </c>
      <c r="B9" s="1" t="s">
        <v>240</v>
      </c>
      <c r="C9" s="1" t="s">
        <v>248</v>
      </c>
      <c r="D9" s="1" t="s">
        <v>256</v>
      </c>
      <c r="E9" s="2">
        <v>950</v>
      </c>
      <c r="F9" s="1" t="s">
        <v>260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F3" sqref="F3"/>
    </sheetView>
  </sheetViews>
  <sheetFormatPr defaultRowHeight="17.399999999999999" x14ac:dyDescent="0.4"/>
  <cols>
    <col min="1" max="1" width="11" bestFit="1" customWidth="1"/>
    <col min="2" max="2" width="16.5" bestFit="1" customWidth="1"/>
    <col min="6" max="6" width="13.69921875" bestFit="1" customWidth="1"/>
  </cols>
  <sheetData>
    <row r="1" spans="1:7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262</v>
      </c>
      <c r="G3" s="16" t="s">
        <v>95</v>
      </c>
    </row>
    <row r="4" spans="1:7" x14ac:dyDescent="0.4">
      <c r="A4" s="33" t="s">
        <v>96</v>
      </c>
      <c r="B4" s="12">
        <v>45874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33"/>
      <c r="B5" s="12">
        <v>45874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33"/>
      <c r="B6" s="12">
        <v>45874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33" t="s">
        <v>100</v>
      </c>
      <c r="B7" s="12">
        <v>45875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33"/>
      <c r="B8" s="12">
        <v>45875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33"/>
      <c r="B9" s="12">
        <v>45875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33" t="s">
        <v>101</v>
      </c>
      <c r="B10" s="12">
        <v>45876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33"/>
      <c r="B11" s="12">
        <v>45876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33"/>
      <c r="B12" s="12">
        <v>45876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33" t="s">
        <v>102</v>
      </c>
      <c r="B13" s="12">
        <v>45877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33"/>
      <c r="B14" s="12">
        <v>45877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4"/>
      <c r="B15" s="18">
        <v>45877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G7" sqref="G7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205</v>
      </c>
      <c r="C4" t="s">
        <v>206</v>
      </c>
      <c r="D4" t="s">
        <v>207</v>
      </c>
      <c r="E4" t="s">
        <v>208</v>
      </c>
    </row>
    <row r="5" spans="2:5" x14ac:dyDescent="0.4">
      <c r="B5" t="s">
        <v>209</v>
      </c>
      <c r="C5">
        <v>1500</v>
      </c>
      <c r="D5">
        <v>1384</v>
      </c>
      <c r="E5" s="22">
        <v>0.92</v>
      </c>
    </row>
    <row r="6" spans="2:5" x14ac:dyDescent="0.4">
      <c r="B6" t="s">
        <v>210</v>
      </c>
      <c r="C6">
        <v>1600</v>
      </c>
      <c r="D6">
        <v>1544</v>
      </c>
      <c r="E6" s="22">
        <v>0.97</v>
      </c>
    </row>
    <row r="7" spans="2:5" x14ac:dyDescent="0.4">
      <c r="B7" t="s">
        <v>211</v>
      </c>
      <c r="C7">
        <v>2000</v>
      </c>
      <c r="D7">
        <v>1423</v>
      </c>
      <c r="E7" s="22">
        <v>0.71</v>
      </c>
    </row>
    <row r="8" spans="2:5" x14ac:dyDescent="0.4">
      <c r="B8" t="s">
        <v>212</v>
      </c>
      <c r="C8">
        <v>1500</v>
      </c>
      <c r="D8">
        <v>1221</v>
      </c>
      <c r="E8" s="22">
        <v>0.81</v>
      </c>
    </row>
    <row r="9" spans="2:5" x14ac:dyDescent="0.4">
      <c r="B9" t="s">
        <v>213</v>
      </c>
      <c r="C9">
        <v>1200</v>
      </c>
      <c r="D9">
        <v>1095</v>
      </c>
      <c r="E9" s="22">
        <v>0.91</v>
      </c>
    </row>
    <row r="10" spans="2:5" x14ac:dyDescent="0.4">
      <c r="B10" t="s">
        <v>214</v>
      </c>
      <c r="C10">
        <v>1000</v>
      </c>
      <c r="D10">
        <v>912</v>
      </c>
      <c r="E10" s="22">
        <v>0.91</v>
      </c>
    </row>
    <row r="11" spans="2:5" x14ac:dyDescent="0.4">
      <c r="B11" t="s">
        <v>215</v>
      </c>
      <c r="C11">
        <v>1200</v>
      </c>
      <c r="D11">
        <v>965</v>
      </c>
      <c r="E11" s="22">
        <v>0.8</v>
      </c>
    </row>
    <row r="12" spans="2:5" x14ac:dyDescent="0.4">
      <c r="B12" t="s">
        <v>216</v>
      </c>
      <c r="C12">
        <v>1000</v>
      </c>
      <c r="D12">
        <v>769</v>
      </c>
      <c r="E12" s="22">
        <v>0.77</v>
      </c>
    </row>
    <row r="13" spans="2:5" x14ac:dyDescent="0.4">
      <c r="B13" t="s">
        <v>217</v>
      </c>
      <c r="C13">
        <v>1500</v>
      </c>
      <c r="D13">
        <v>1426</v>
      </c>
      <c r="E13" s="22">
        <v>0.95</v>
      </c>
    </row>
    <row r="14" spans="2:5" x14ac:dyDescent="0.4">
      <c r="B14" t="s">
        <v>218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5" workbookViewId="0">
      <selection activeCell="D30" sqref="D30:E39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19921875" bestFit="1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28" t="s">
        <v>71</v>
      </c>
      <c r="B26" s="29"/>
      <c r="C26" s="29"/>
      <c r="D26" s="30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1" t="s">
        <v>188</v>
      </c>
      <c r="E29" s="31"/>
    </row>
    <row r="30" spans="1:15" x14ac:dyDescent="0.4">
      <c r="A30" s="6" t="s">
        <v>189</v>
      </c>
      <c r="B30" s="6" t="s">
        <v>79</v>
      </c>
      <c r="C30" s="6" t="s">
        <v>47</v>
      </c>
      <c r="D30" s="27" t="str">
        <f>LEFT(A30,4)&amp;"년"&amp;"-"&amp;VLOOKUP(MID(A30,6,1)*1,$G$37:$H$39,2,FALSE)</f>
        <v>2021년-실버</v>
      </c>
      <c r="E30" s="27"/>
    </row>
    <row r="31" spans="1:15" x14ac:dyDescent="0.4">
      <c r="A31" s="6" t="s">
        <v>190</v>
      </c>
      <c r="B31" s="6" t="s">
        <v>80</v>
      </c>
      <c r="C31" s="6" t="s">
        <v>56</v>
      </c>
      <c r="D31" s="27" t="str">
        <f t="shared" ref="D31:D39" si="3">LEFT(A31,4)&amp;"년"&amp;"-"&amp;VLOOKUP(MID(A31,6,1)*1,$G$37:$H$39,2,FALSE)</f>
        <v>2019년-골드</v>
      </c>
      <c r="E31" s="27"/>
    </row>
    <row r="32" spans="1:15" x14ac:dyDescent="0.4">
      <c r="A32" s="6" t="s">
        <v>191</v>
      </c>
      <c r="B32" s="6" t="s">
        <v>81</v>
      </c>
      <c r="C32" s="6" t="s">
        <v>47</v>
      </c>
      <c r="D32" s="27" t="str">
        <f t="shared" si="3"/>
        <v>2023년-브론즈</v>
      </c>
      <c r="E32" s="27"/>
    </row>
    <row r="33" spans="1:8" x14ac:dyDescent="0.4">
      <c r="A33" s="6" t="s">
        <v>192</v>
      </c>
      <c r="B33" s="6" t="s">
        <v>82</v>
      </c>
      <c r="C33" s="6" t="s">
        <v>56</v>
      </c>
      <c r="D33" s="27" t="str">
        <f t="shared" si="3"/>
        <v>2020년-실버</v>
      </c>
      <c r="E33" s="27"/>
    </row>
    <row r="34" spans="1:8" x14ac:dyDescent="0.4">
      <c r="A34" s="6" t="s">
        <v>193</v>
      </c>
      <c r="B34" s="6" t="s">
        <v>83</v>
      </c>
      <c r="C34" s="6" t="s">
        <v>56</v>
      </c>
      <c r="D34" s="27" t="str">
        <f t="shared" si="3"/>
        <v>2024년-브론즈</v>
      </c>
      <c r="E34" s="27"/>
    </row>
    <row r="35" spans="1:8" x14ac:dyDescent="0.4">
      <c r="A35" s="6" t="s">
        <v>194</v>
      </c>
      <c r="B35" s="6" t="s">
        <v>84</v>
      </c>
      <c r="C35" s="6" t="s">
        <v>56</v>
      </c>
      <c r="D35" s="27" t="str">
        <f t="shared" si="3"/>
        <v>2018년-골드</v>
      </c>
      <c r="E35" s="27"/>
      <c r="G35" s="32" t="s">
        <v>195</v>
      </c>
      <c r="H35" s="32"/>
    </row>
    <row r="36" spans="1:8" x14ac:dyDescent="0.4">
      <c r="A36" s="6" t="s">
        <v>196</v>
      </c>
      <c r="B36" s="6" t="s">
        <v>85</v>
      </c>
      <c r="C36" s="6" t="s">
        <v>47</v>
      </c>
      <c r="D36" s="27" t="str">
        <f t="shared" si="3"/>
        <v>2022년-실버</v>
      </c>
      <c r="E36" s="27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27" t="str">
        <f t="shared" si="3"/>
        <v>2021년-브론즈</v>
      </c>
      <c r="E37" s="27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27" t="str">
        <f t="shared" si="3"/>
        <v>2023년-골드</v>
      </c>
      <c r="E38" s="27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27" t="str">
        <f t="shared" si="3"/>
        <v>2020년-브론즈</v>
      </c>
      <c r="E39" s="27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9" workbookViewId="0">
      <selection activeCell="H16" sqref="H16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35" t="s">
        <v>103</v>
      </c>
      <c r="B1" s="35"/>
      <c r="C1" s="35"/>
      <c r="D1" s="35"/>
      <c r="E1" s="35"/>
      <c r="F1" s="35"/>
      <c r="G1" s="35"/>
      <c r="H1" s="35"/>
    </row>
    <row r="3" spans="1:8" x14ac:dyDescent="0.4">
      <c r="A3" s="38" t="s">
        <v>104</v>
      </c>
      <c r="B3" s="38" t="s">
        <v>38</v>
      </c>
      <c r="C3" s="38" t="s">
        <v>105</v>
      </c>
      <c r="D3" s="38" t="s">
        <v>106</v>
      </c>
      <c r="E3" s="38" t="s">
        <v>107</v>
      </c>
      <c r="F3" s="38" t="s">
        <v>108</v>
      </c>
      <c r="G3" s="38" t="s">
        <v>109</v>
      </c>
      <c r="H3" s="38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3" t="s">
        <v>222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219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6"/>
      <c r="B23" s="37" t="s">
        <v>223</v>
      </c>
      <c r="C23" s="36"/>
      <c r="D23" s="36"/>
      <c r="E23" s="36"/>
      <c r="F23" s="36"/>
      <c r="G23" s="36"/>
      <c r="H23" s="36">
        <f>SUBTOTAL(1,H15:H22)</f>
        <v>400.75</v>
      </c>
    </row>
    <row r="24" spans="1:8" outlineLevel="1" x14ac:dyDescent="0.4">
      <c r="A24" s="36"/>
      <c r="B24" s="37" t="s">
        <v>220</v>
      </c>
      <c r="C24" s="36">
        <f>SUBTOTAL(4,C15:C22)</f>
        <v>94</v>
      </c>
      <c r="D24" s="36">
        <f>SUBTOTAL(4,D15:D22)</f>
        <v>97</v>
      </c>
      <c r="E24" s="36">
        <f>SUBTOTAL(4,E15:E22)</f>
        <v>94</v>
      </c>
      <c r="F24" s="36">
        <f>SUBTOTAL(4,F15:F22)</f>
        <v>96</v>
      </c>
      <c r="G24" s="36">
        <f>SUBTOTAL(4,G15:G22)</f>
        <v>95</v>
      </c>
      <c r="H24" s="36"/>
    </row>
    <row r="25" spans="1:8" x14ac:dyDescent="0.4">
      <c r="A25" s="36"/>
      <c r="B25" s="37" t="s">
        <v>224</v>
      </c>
      <c r="C25" s="36"/>
      <c r="D25" s="36"/>
      <c r="E25" s="36"/>
      <c r="F25" s="36"/>
      <c r="G25" s="36"/>
      <c r="H25" s="36">
        <f>SUBTOTAL(1,H4:H22)</f>
        <v>398.41176470588238</v>
      </c>
    </row>
    <row r="26" spans="1:8" x14ac:dyDescent="0.4">
      <c r="A26" s="36"/>
      <c r="B26" s="37" t="s">
        <v>221</v>
      </c>
      <c r="C26" s="36">
        <f>SUBTOTAL(4,C4:C22)</f>
        <v>94</v>
      </c>
      <c r="D26" s="36">
        <f>SUBTOTAL(4,D4:D22)</f>
        <v>97</v>
      </c>
      <c r="E26" s="36">
        <f>SUBTOTAL(4,E4:E22)</f>
        <v>94</v>
      </c>
      <c r="F26" s="36">
        <f>SUBTOTAL(4,F4:F22)</f>
        <v>96</v>
      </c>
      <c r="G26" s="36">
        <f>SUBTOTAL(4,G4:G22)</f>
        <v>95</v>
      </c>
      <c r="H26" s="36"/>
    </row>
  </sheetData>
  <sortState xmlns:xlrd2="http://schemas.microsoft.com/office/spreadsheetml/2017/richdata2" ref="A4:H22">
    <sortCondition ref="B3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2" workbookViewId="0">
      <selection activeCell="F32" sqref="F32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5" t="s">
        <v>128</v>
      </c>
      <c r="B1" s="35"/>
      <c r="C1" s="35"/>
      <c r="D1" s="35"/>
      <c r="E1" s="35"/>
      <c r="F1" s="35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4" t="s">
        <v>131</v>
      </c>
      <c r="B19" t="s">
        <v>137</v>
      </c>
    </row>
    <row r="21" spans="1:5" x14ac:dyDescent="0.4">
      <c r="B21" s="24" t="s">
        <v>130</v>
      </c>
      <c r="C21" s="24" t="s">
        <v>230</v>
      </c>
    </row>
    <row r="22" spans="1:5" x14ac:dyDescent="0.4">
      <c r="B22" t="s">
        <v>136</v>
      </c>
      <c r="D22" t="s">
        <v>226</v>
      </c>
      <c r="E22" t="s">
        <v>228</v>
      </c>
    </row>
    <row r="23" spans="1:5" x14ac:dyDescent="0.4">
      <c r="A23" s="24" t="s">
        <v>129</v>
      </c>
      <c r="B23" t="s">
        <v>227</v>
      </c>
      <c r="C23" t="s">
        <v>229</v>
      </c>
    </row>
    <row r="24" spans="1:5" x14ac:dyDescent="0.4">
      <c r="A24" t="s">
        <v>139</v>
      </c>
      <c r="B24" s="39">
        <v>3400000</v>
      </c>
      <c r="C24" s="39">
        <v>1400000</v>
      </c>
      <c r="D24" s="39">
        <v>3400000</v>
      </c>
      <c r="E24" s="39">
        <v>1400000</v>
      </c>
    </row>
    <row r="25" spans="1:5" x14ac:dyDescent="0.4">
      <c r="A25" t="s">
        <v>138</v>
      </c>
      <c r="B25" s="39">
        <v>3800000</v>
      </c>
      <c r="C25" s="39">
        <v>1600000</v>
      </c>
      <c r="D25" s="39">
        <v>3800000</v>
      </c>
      <c r="E25" s="39">
        <v>1600000</v>
      </c>
    </row>
    <row r="26" spans="1:5" x14ac:dyDescent="0.4">
      <c r="A26" t="s">
        <v>135</v>
      </c>
      <c r="B26" s="39">
        <v>3200000</v>
      </c>
      <c r="C26" s="39">
        <v>1400000</v>
      </c>
      <c r="D26" s="39">
        <v>3200000</v>
      </c>
      <c r="E26" s="39">
        <v>1400000</v>
      </c>
    </row>
    <row r="27" spans="1:5" x14ac:dyDescent="0.4">
      <c r="A27" t="s">
        <v>225</v>
      </c>
      <c r="B27" s="25">
        <v>3466666.6666666665</v>
      </c>
      <c r="C27" s="25">
        <v>1466666.6666666667</v>
      </c>
      <c r="D27" s="25">
        <v>3466666.6666666665</v>
      </c>
      <c r="E27" s="2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6" sqref="G6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5" t="s">
        <v>157</v>
      </c>
      <c r="B1" s="35"/>
      <c r="C1" s="35"/>
      <c r="D1" s="35"/>
      <c r="E1" s="35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6">
        <f t="shared" ref="E4:E13" si="0"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6">
        <f t="shared" si="0"/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6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6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6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6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6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6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6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7" workbookViewId="0">
      <selection activeCell="M11" sqref="M1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5" t="s">
        <v>173</v>
      </c>
      <c r="B1" s="35"/>
      <c r="C1" s="35"/>
      <c r="D1" s="35"/>
      <c r="E1" s="35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 나래</cp:lastModifiedBy>
  <dcterms:created xsi:type="dcterms:W3CDTF">2023-04-27T08:01:32Z</dcterms:created>
  <dcterms:modified xsi:type="dcterms:W3CDTF">2026-03-20T07:03:03Z</dcterms:modified>
</cp:coreProperties>
</file>