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eon\OneDrive\바탕 화면\"/>
    </mc:Choice>
  </mc:AlternateContent>
  <xr:revisionPtr revIDLastSave="0" documentId="13_ncr:1_{74F87351-C9B1-4C9E-927F-8C153FF639F1}" xr6:coauthVersionLast="47" xr6:coauthVersionMax="47" xr10:uidLastSave="{00000000-0000-0000-0000-000000000000}"/>
  <bookViews>
    <workbookView xWindow="-96" yWindow="0" windowWidth="11712" windowHeight="12336" firstSheet="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6" i="4"/>
  <c r="J17" i="4"/>
  <c r="J18" i="4"/>
  <c r="J19" i="4"/>
  <c r="J20" i="4"/>
  <c r="J21" i="4"/>
  <c r="J22" i="4"/>
  <c r="J23" i="4"/>
  <c r="J24" i="4"/>
  <c r="J25" i="4"/>
  <c r="J2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<sst xmlns="http://schemas.openxmlformats.org/spreadsheetml/2006/main" count="337" uniqueCount="241">
  <si>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</si>
  <si>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</si>
  <si>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</si>
  <si>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</si>
  <si>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</si>
  <si>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</si>
  <si>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</si>
  <si>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</si>
  <si>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</si>
  <si>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</si>
  <si>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</si>
  <si>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</si>
  <si>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</si>
  <si>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</si>
  <si>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</si>
  <si>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</si>
  <si>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</si>
  <si>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</si>
  <si>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</si>
  <si>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</si>
  <si>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</si>
  <si>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</si>
  <si>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</si>
  <si>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</si>
  <si>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</si>
  <si>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</si>
  <si>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</si>
  <si>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</si>
  <si>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</si>
  <si>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</si>
  <si>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</si>
  <si>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</si>
  <si>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</si>
  <si>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</si>
  <si>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</si>
  <si>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</si>
  <si>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</si>
  <si>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</si>
  <si>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</si>
  <si>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</si>
  <si>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</si>
  <si>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</si>
  <si>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</si>
  <si>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</si>
  <si>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</si>
  <si>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</si>
  <si>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</si>
  <si>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</si>
  <si>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</si>
  <si>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</si>
  <si>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</si>
  <si>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</si>
  <si>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</si>
  <si>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</si>
  <si>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</si>
  <si>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</si>
  <si>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</si>
  <si>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</si>
  <si>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</si>
  <si>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</si>
  <si>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</si>
  <si>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</si>
  <si>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</si>
  <si>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</si>
  <si>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</si>
  <si>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</si>
  <si>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</si>
  <si>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</si>
  <si>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</si>
  <si>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</si>
  <si>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</si>
  <si>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</si>
  <si>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</si>
  <si>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</si>
  <si>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</si>
  <si>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</si>
  <si>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</si>
  <si>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</si>
  <si>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</si>
  <si>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</si>
  <si>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</si>
  <si>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</si>
  <si>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</si>
  <si>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</si>
  <si>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</si>
  <si>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</si>
  <si>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</si>
  <si>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</si>
  <si>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</si>
  <si>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</si>
  <si>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</si>
  <si>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</si>
  <si>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</si>
  <si>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</si>
  <si>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</si>
  <si>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</si>
  <si>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</si>
  <si>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</si>
  <si>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</si>
  <si>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</si>
  <si>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</si>
  <si>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</si>
  <si>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</si>
  <si>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</si>
  <si>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</si>
  <si>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</si>
  <si>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</si>
  <si>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</si>
  <si>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</si>
  <si>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</si>
  <si>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</si>
  <si>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</si>
  <si>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</si>
  <si>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</si>
  <si>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</si>
  <si>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</si>
  <si>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</si>
  <si>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</si>
  <si>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</si>
  <si>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</si>
  <si>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</si>
  <si>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</si>
  <si>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</si>
  <si>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</si>
  <si>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</si>
  <si>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</si>
  <si>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</si>
  <si>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</si>
  <si>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</si>
  <si>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</si>
  <si>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</si>
  <si>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</si>
  <si>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</si>
  <si>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</si>
  <si>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</si>
  <si>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</si>
  <si>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</si>
  <si>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</si>
  <si>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</si>
  <si>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</si>
  <si>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</si>
  <si>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</si>
  <si>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</si>
  <si>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</si>
  <si>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</si>
  <si>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</si>
  <si>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</si>
  <si>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</si>
  <si>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</si>
  <si>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</si>
  <si>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</si>
  <si>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</si>
  <si>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</si>
  <si>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</si>
  <si>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</si>
  <si>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</si>
  <si>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</si>
  <si>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</si>
  <si>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</si>
  <si>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</si>
  <si>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</si>
  <si>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</si>
  <si>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</si>
  <si>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</si>
  <si>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</si>
  <si>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</si>
  <si>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</si>
  <si>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</si>
  <si>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</si>
  <si>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</si>
  <si>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</si>
  <si>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</si>
  <si>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</si>
  <si>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</si>
  <si>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</si>
  <si>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</si>
  <si>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</si>
  <si>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</si>
  <si>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</si>
  <si>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</si>
  <si>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</si>
  <si>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</si>
  <si>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</si>
  <si>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</si>
  <si>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</si>
  <si>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</si>
  <si>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</si>
  <si>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</si>
  <si>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</si>
  <si>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</si>
  <si>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</si>
  <si>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</si>
  <si>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</si>
  <si>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</si>
  <si>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</si>
  <si>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</si>
  <si>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</si>
  <si>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</si>
  <si>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</si>
  <si>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</si>
  <si>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</si>
  <si>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</si>
  <si>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</si>
  <si>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</si>
  <si>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상품별 재고 현황</t>
    <phoneticPr fontId="1" type="noConversion"/>
  </si>
  <si>
    <t>상품코드</t>
  </si>
  <si>
    <t>상품코드</t>
    <phoneticPr fontId="1" type="noConversion"/>
  </si>
  <si>
    <t>매입량</t>
  </si>
  <si>
    <t>매입량</t>
    <phoneticPr fontId="1" type="noConversion"/>
  </si>
  <si>
    <t>매출량</t>
  </si>
  <si>
    <t>매출량</t>
    <phoneticPr fontId="1" type="noConversion"/>
  </si>
  <si>
    <t>판매율</t>
  </si>
  <si>
    <t>판매율</t>
    <phoneticPr fontId="1" type="noConversion"/>
  </si>
  <si>
    <t>PRO-01</t>
  </si>
  <si>
    <t>PRO-02</t>
  </si>
  <si>
    <t>PRO-03</t>
  </si>
  <si>
    <t>PRO-04</t>
  </si>
  <si>
    <t>PRO-05</t>
  </si>
  <si>
    <t>BAN-01</t>
  </si>
  <si>
    <t>BAN-01</t>
    <phoneticPr fontId="1" type="noConversion"/>
  </si>
  <si>
    <t>BAN-02</t>
  </si>
  <si>
    <t>BAN-03</t>
  </si>
  <si>
    <t>BAN-04</t>
  </si>
  <si>
    <t>BAN-05</t>
  </si>
  <si>
    <t>재고량</t>
    <phoneticPr fontId="1" type="noConversion"/>
  </si>
  <si>
    <t>PRO-01,1500,1384,116,92%</t>
  </si>
  <si>
    <t>PRO-02,1600,1544,56,94%</t>
  </si>
  <si>
    <t>상품코드,매입량,매출량,판매율</t>
  </si>
  <si>
    <t>生産量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</si>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</sst>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3"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7-493E-9322-D805A9EE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335631"/>
        <c:axId val="119633659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19633659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6335631"/>
        <c:crosses val="max"/>
        <c:crossBetween val="between"/>
        <c:majorUnit val="2000000"/>
      </c:valAx>
      <c:catAx>
        <c:axId val="1196335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63365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0</xdr:row>
          <xdr:rowOff>259080</xdr:rowOff>
        </xdr:from>
        <xdr:to>
          <xdr:col>8</xdr:col>
          <xdr:colOff>0</xdr:colOff>
          <xdr:row>2</xdr:row>
          <xdr:rowOff>205740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6</xdr:row>
      <xdr:rowOff>30480</xdr:rowOff>
    </xdr:from>
    <xdr:to>
      <xdr:col>8</xdr:col>
      <xdr:colOff>15240</xdr:colOff>
      <xdr:row>8</xdr:row>
      <xdr:rowOff>38100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767EBE6-789F-67D1-36E0-022B520CFBF8}"/>
            </a:ext>
          </a:extLst>
        </xdr:cNvPr>
        <xdr:cNvSpPr/>
      </xdr:nvSpPr>
      <xdr:spPr>
        <a:xfrm>
          <a:off x="4526280" y="1402080"/>
          <a:ext cx="1348740" cy="4495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효원" refreshedDate="45700.529123726854" createdVersion="8" refreshedVersion="8" minRefreshableVersion="3" recordCount="12" xr:uid="{E943E99A-0312-4B8E-9407-F9924B1EB87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EACB8D-46BD-420F-9204-2C11FBAF0170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B7A0AC-54FA-42DA-A21C-102B7A8215B3}" name="표1" displayName="표1" ref="A3:H26" totalsRowShown="0" headerRowDxfId="12" dataDxfId="10" headerRowBorderDxfId="11" tableBorderDxfId="9">
  <autoFilter ref="A3:H26" xr:uid="{EAB7A0AC-54FA-42DA-A21C-102B7A8215B3}"/>
  <tableColumns count="8">
    <tableColumn id="1" xr3:uid="{8ED24A1A-56E8-444E-84DF-C9A234FC1B56}" name="성명" dataDxfId="8"/>
    <tableColumn id="2" xr3:uid="{80D71923-AE53-4EC5-A5CE-E1CA0A96F250}" name="성별" dataDxfId="7"/>
    <tableColumn id="3" xr3:uid="{BA1C2519-9F12-4378-B8A6-5D61A51963F8}" name="국어" dataDxfId="6"/>
    <tableColumn id="4" xr3:uid="{FF0FF6E0-3C90-437A-B7CB-EA7A80E657B2}" name="영어" dataDxfId="5"/>
    <tableColumn id="5" xr3:uid="{F0AF9CD7-688B-4080-8EC5-85DD794C61EC}" name="수학" dataDxfId="4"/>
    <tableColumn id="6" xr3:uid="{B94AAD81-F6DE-4E07-BD68-D0E5517CC79B}" name="과학" dataDxfId="3"/>
    <tableColumn id="7" xr3:uid="{C1B68B96-3C61-4143-87F8-FF005F75D3AB}" name="사회" dataDxfId="2"/>
    <tableColumn id="8" xr3:uid="{5F6DEFCC-A97B-4ACA-92F4-D9CBD9B803DC}" name="총점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N22"/>
  <sheetViews>
    <sheetView zoomScale="130" zoomScaleNormal="130" workbookViewId="0">
      <selection activeCell="O9" sqref="O9"/>
    </sheetView>
  </sheetViews>
  <sheetFormatPr defaultRowHeight="17.399999999999999" x14ac:dyDescent="0.4"/>
  <cols>
    <col min="1" max="1" width="4.296875" customWidth="1"/>
    <col min="2" max="2" width="9.296875" customWidth="1"/>
  </cols>
  <sheetData>
    <row r="1" spans="2:14" ht="17.399999999999999" customHeight="1" x14ac:dyDescent="0.4"/>
    <row r="2" spans="2:14" x14ac:dyDescent="0.4">
      <c r="B2" t="s">
        <v>204</v>
      </c>
    </row>
    <row r="4" spans="2:14" x14ac:dyDescent="0.4">
      <c r="B4" t="s">
        <v>227</v>
      </c>
      <c r="G4" s="2"/>
      <c r="H4" s="1"/>
      <c r="J4" t="s">
        <v>206</v>
      </c>
      <c r="K4" t="s">
        <v>208</v>
      </c>
      <c r="L4" t="s">
        <v>210</v>
      </c>
      <c r="M4" t="s">
        <v>224</v>
      </c>
      <c r="N4" t="s">
        <v>212</v>
      </c>
    </row>
    <row r="5" spans="2:14" x14ac:dyDescent="0.4">
      <c r="B5" t="s">
        <v>225</v>
      </c>
      <c r="G5" s="2"/>
      <c r="H5" s="1"/>
      <c r="J5" s="1" t="s">
        <v>214</v>
      </c>
      <c r="K5" s="13">
        <v>1600</v>
      </c>
      <c r="L5" s="13">
        <v>1544</v>
      </c>
      <c r="M5" s="13">
        <v>56</v>
      </c>
      <c r="N5" s="12">
        <v>0.94</v>
      </c>
    </row>
    <row r="6" spans="2:14" x14ac:dyDescent="0.4">
      <c r="B6" t="s">
        <v>226</v>
      </c>
      <c r="G6" s="2"/>
      <c r="H6" s="1"/>
      <c r="J6" s="1" t="s">
        <v>215</v>
      </c>
      <c r="K6" s="13">
        <v>2000</v>
      </c>
      <c r="L6" s="13">
        <v>1423</v>
      </c>
      <c r="M6" s="13">
        <v>577</v>
      </c>
      <c r="N6" s="12">
        <v>0.94</v>
      </c>
    </row>
    <row r="7" spans="2:14" x14ac:dyDescent="0.4">
      <c r="G7" s="2"/>
      <c r="H7" s="1"/>
      <c r="J7" s="1" t="s">
        <v>216</v>
      </c>
      <c r="K7" s="13">
        <v>1500</v>
      </c>
      <c r="L7" s="13">
        <v>1221</v>
      </c>
      <c r="M7" s="13">
        <v>279</v>
      </c>
      <c r="N7" s="12">
        <v>0.94</v>
      </c>
    </row>
    <row r="8" spans="2:14" x14ac:dyDescent="0.4">
      <c r="G8" s="2"/>
      <c r="H8" s="1"/>
      <c r="J8" s="1" t="s">
        <v>217</v>
      </c>
      <c r="K8" s="13">
        <v>1200</v>
      </c>
      <c r="L8" s="13">
        <v>1095</v>
      </c>
      <c r="M8" s="13">
        <v>105</v>
      </c>
      <c r="N8" s="12">
        <v>0.94</v>
      </c>
    </row>
    <row r="9" spans="2:14" x14ac:dyDescent="0.4">
      <c r="J9" s="1" t="s">
        <v>219</v>
      </c>
      <c r="K9" s="13">
        <v>1000</v>
      </c>
      <c r="L9" s="13">
        <v>912</v>
      </c>
      <c r="M9" s="13">
        <v>88</v>
      </c>
      <c r="N9" s="12">
        <v>0.94</v>
      </c>
    </row>
    <row r="10" spans="2:14" x14ac:dyDescent="0.4">
      <c r="J10" s="1" t="s">
        <v>220</v>
      </c>
      <c r="K10" s="13">
        <v>1200</v>
      </c>
      <c r="L10" s="13">
        <v>965</v>
      </c>
      <c r="M10" s="13">
        <v>867</v>
      </c>
      <c r="N10" s="12">
        <v>0.94</v>
      </c>
    </row>
    <row r="11" spans="2:14" x14ac:dyDescent="0.4">
      <c r="J11" s="1" t="s">
        <v>221</v>
      </c>
      <c r="K11" s="13">
        <v>1000</v>
      </c>
      <c r="L11" s="13">
        <v>769</v>
      </c>
      <c r="M11" s="13">
        <v>45</v>
      </c>
      <c r="N11" s="12">
        <v>0.94</v>
      </c>
    </row>
    <row r="12" spans="2:14" x14ac:dyDescent="0.4">
      <c r="J12" s="1" t="s">
        <v>222</v>
      </c>
      <c r="K12" s="13">
        <v>1500</v>
      </c>
      <c r="L12" s="13">
        <v>1426</v>
      </c>
      <c r="M12" s="13">
        <v>34</v>
      </c>
      <c r="N12" s="12">
        <v>0.94</v>
      </c>
    </row>
    <row r="13" spans="2:14" x14ac:dyDescent="0.4">
      <c r="G13" s="13">
        <v>1384</v>
      </c>
      <c r="H13" s="13">
        <v>116</v>
      </c>
      <c r="I13" s="12">
        <v>0.92</v>
      </c>
      <c r="J13" s="1" t="s">
        <v>223</v>
      </c>
      <c r="K13" s="13">
        <v>1800</v>
      </c>
      <c r="L13" s="13">
        <v>1698</v>
      </c>
      <c r="M13" s="13">
        <v>23</v>
      </c>
      <c r="N13" s="12">
        <v>0.94</v>
      </c>
    </row>
    <row r="14" spans="2:14" x14ac:dyDescent="0.4">
      <c r="E14" s="1" t="s">
        <v>214</v>
      </c>
      <c r="F14" s="13">
        <v>1600</v>
      </c>
      <c r="G14" s="13">
        <v>1544</v>
      </c>
      <c r="H14" s="13">
        <v>56</v>
      </c>
      <c r="I14" s="12">
        <v>0.94</v>
      </c>
    </row>
    <row r="15" spans="2:14" x14ac:dyDescent="0.4">
      <c r="E15" s="1" t="s">
        <v>215</v>
      </c>
      <c r="F15" s="13">
        <v>2000</v>
      </c>
      <c r="G15" s="13">
        <v>1423</v>
      </c>
      <c r="H15" s="13">
        <v>577</v>
      </c>
      <c r="I15" s="12">
        <v>0.94</v>
      </c>
    </row>
    <row r="16" spans="2:14" x14ac:dyDescent="0.4">
      <c r="E16" s="1" t="s">
        <v>216</v>
      </c>
      <c r="F16" s="13">
        <v>1500</v>
      </c>
      <c r="G16" s="13">
        <v>1221</v>
      </c>
      <c r="H16" s="13">
        <v>279</v>
      </c>
      <c r="I16" s="12">
        <v>0.94</v>
      </c>
    </row>
    <row r="17" spans="5:9" x14ac:dyDescent="0.4">
      <c r="E17" s="1" t="s">
        <v>217</v>
      </c>
      <c r="F17" s="13">
        <v>1200</v>
      </c>
      <c r="G17" s="13">
        <v>1095</v>
      </c>
      <c r="H17" s="13">
        <v>105</v>
      </c>
      <c r="I17" s="12">
        <v>0.94</v>
      </c>
    </row>
    <row r="18" spans="5:9" x14ac:dyDescent="0.4">
      <c r="E18" s="1" t="s">
        <v>219</v>
      </c>
      <c r="F18" s="13">
        <v>1000</v>
      </c>
      <c r="G18" s="13">
        <v>912</v>
      </c>
      <c r="H18" s="13">
        <v>88</v>
      </c>
      <c r="I18" s="12">
        <v>0.94</v>
      </c>
    </row>
    <row r="19" spans="5:9" x14ac:dyDescent="0.4">
      <c r="E19" s="1" t="s">
        <v>220</v>
      </c>
      <c r="F19" s="13">
        <v>1200</v>
      </c>
      <c r="G19" s="13">
        <v>965</v>
      </c>
      <c r="H19" s="13">
        <v>867</v>
      </c>
      <c r="I19" s="12">
        <v>0.94</v>
      </c>
    </row>
    <row r="20" spans="5:9" x14ac:dyDescent="0.4">
      <c r="E20" s="1" t="s">
        <v>221</v>
      </c>
      <c r="F20" s="13">
        <v>1000</v>
      </c>
      <c r="G20" s="13">
        <v>769</v>
      </c>
      <c r="H20" s="13">
        <v>45</v>
      </c>
      <c r="I20" s="12">
        <v>0.94</v>
      </c>
    </row>
    <row r="21" spans="5:9" x14ac:dyDescent="0.4">
      <c r="E21" s="1" t="s">
        <v>222</v>
      </c>
      <c r="F21" s="13">
        <v>1500</v>
      </c>
      <c r="G21" s="13">
        <v>1426</v>
      </c>
      <c r="H21" s="13">
        <v>34</v>
      </c>
      <c r="I21" s="12">
        <v>0.94</v>
      </c>
    </row>
    <row r="22" spans="5:9" x14ac:dyDescent="0.4">
      <c r="E22" s="1" t="s">
        <v>223</v>
      </c>
      <c r="F22" s="13">
        <v>1800</v>
      </c>
      <c r="G22" s="13">
        <v>1698</v>
      </c>
      <c r="H22" s="13">
        <v>23</v>
      </c>
      <c r="I22" s="12">
        <v>0.94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7" sqref="H7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88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6" t="s">
        <v>89</v>
      </c>
      <c r="B3" s="17" t="s">
        <v>90</v>
      </c>
      <c r="C3" s="17" t="s">
        <v>91</v>
      </c>
      <c r="D3" s="17" t="s">
        <v>92</v>
      </c>
      <c r="E3" s="17" t="s">
        <v>93</v>
      </c>
      <c r="F3" s="17" t="s">
        <v>228</v>
      </c>
      <c r="G3" s="18" t="s">
        <v>94</v>
      </c>
    </row>
    <row r="4" spans="1:7" x14ac:dyDescent="0.4">
      <c r="A4" s="29" t="s">
        <v>95</v>
      </c>
      <c r="B4" s="14">
        <v>45509</v>
      </c>
      <c r="C4" s="6" t="s">
        <v>96</v>
      </c>
      <c r="D4" s="15">
        <v>1200</v>
      </c>
      <c r="E4" s="15">
        <v>1500</v>
      </c>
      <c r="F4" s="15">
        <v>1435</v>
      </c>
      <c r="G4" s="19">
        <f t="shared" ref="G4:G15" si="0">F4/E4</f>
        <v>0.95666666666666667</v>
      </c>
    </row>
    <row r="5" spans="1:7" x14ac:dyDescent="0.4">
      <c r="A5" s="29"/>
      <c r="B5" s="14">
        <v>45509</v>
      </c>
      <c r="C5" s="6" t="s">
        <v>97</v>
      </c>
      <c r="D5" s="15">
        <v>1200</v>
      </c>
      <c r="E5" s="15">
        <v>1500</v>
      </c>
      <c r="F5" s="15">
        <v>1518</v>
      </c>
      <c r="G5" s="19">
        <f t="shared" si="0"/>
        <v>1.012</v>
      </c>
    </row>
    <row r="6" spans="1:7" x14ac:dyDescent="0.4">
      <c r="A6" s="29"/>
      <c r="B6" s="14">
        <v>45509</v>
      </c>
      <c r="C6" s="6" t="s">
        <v>98</v>
      </c>
      <c r="D6" s="15">
        <v>2000</v>
      </c>
      <c r="E6" s="15">
        <v>1200</v>
      </c>
      <c r="F6" s="15">
        <v>1352</v>
      </c>
      <c r="G6" s="19">
        <f t="shared" si="0"/>
        <v>1.1266666666666667</v>
      </c>
    </row>
    <row r="7" spans="1:7" x14ac:dyDescent="0.4">
      <c r="A7" s="29" t="s">
        <v>99</v>
      </c>
      <c r="B7" s="14">
        <v>45510</v>
      </c>
      <c r="C7" s="6" t="s">
        <v>96</v>
      </c>
      <c r="D7" s="15">
        <v>2500</v>
      </c>
      <c r="E7" s="15">
        <v>1000</v>
      </c>
      <c r="F7" s="15">
        <v>1240</v>
      </c>
      <c r="G7" s="19">
        <f t="shared" si="0"/>
        <v>1.24</v>
      </c>
    </row>
    <row r="8" spans="1:7" x14ac:dyDescent="0.4">
      <c r="A8" s="29"/>
      <c r="B8" s="14">
        <v>45510</v>
      </c>
      <c r="C8" s="6" t="s">
        <v>97</v>
      </c>
      <c r="D8" s="15">
        <v>3000</v>
      </c>
      <c r="E8" s="15">
        <v>800</v>
      </c>
      <c r="F8" s="15">
        <v>786</v>
      </c>
      <c r="G8" s="19">
        <f t="shared" si="0"/>
        <v>0.98250000000000004</v>
      </c>
    </row>
    <row r="9" spans="1:7" x14ac:dyDescent="0.4">
      <c r="A9" s="29"/>
      <c r="B9" s="14">
        <v>45510</v>
      </c>
      <c r="C9" s="6" t="s">
        <v>98</v>
      </c>
      <c r="D9" s="15">
        <v>1800</v>
      </c>
      <c r="E9" s="15">
        <v>1400</v>
      </c>
      <c r="F9" s="15">
        <v>1385</v>
      </c>
      <c r="G9" s="19">
        <f t="shared" si="0"/>
        <v>0.98928571428571432</v>
      </c>
    </row>
    <row r="10" spans="1:7" x14ac:dyDescent="0.4">
      <c r="A10" s="29" t="s">
        <v>100</v>
      </c>
      <c r="B10" s="14">
        <v>45511</v>
      </c>
      <c r="C10" s="6" t="s">
        <v>96</v>
      </c>
      <c r="D10" s="15">
        <v>1500</v>
      </c>
      <c r="E10" s="15">
        <v>1300</v>
      </c>
      <c r="F10" s="15">
        <v>1389</v>
      </c>
      <c r="G10" s="19">
        <f t="shared" si="0"/>
        <v>1.0684615384615384</v>
      </c>
    </row>
    <row r="11" spans="1:7" x14ac:dyDescent="0.4">
      <c r="A11" s="29"/>
      <c r="B11" s="14">
        <v>45511</v>
      </c>
      <c r="C11" s="6" t="s">
        <v>97</v>
      </c>
      <c r="D11" s="15">
        <v>1150</v>
      </c>
      <c r="E11" s="15">
        <v>1600</v>
      </c>
      <c r="F11" s="15">
        <v>1579</v>
      </c>
      <c r="G11" s="19">
        <f t="shared" si="0"/>
        <v>0.98687499999999995</v>
      </c>
    </row>
    <row r="12" spans="1:7" x14ac:dyDescent="0.4">
      <c r="A12" s="29"/>
      <c r="B12" s="14">
        <v>45511</v>
      </c>
      <c r="C12" s="6" t="s">
        <v>98</v>
      </c>
      <c r="D12" s="15">
        <v>1000</v>
      </c>
      <c r="E12" s="15">
        <v>2000</v>
      </c>
      <c r="F12" s="15">
        <v>2168</v>
      </c>
      <c r="G12" s="19">
        <f t="shared" si="0"/>
        <v>1.0840000000000001</v>
      </c>
    </row>
    <row r="13" spans="1:7" x14ac:dyDescent="0.4">
      <c r="A13" s="29" t="s">
        <v>101</v>
      </c>
      <c r="B13" s="14">
        <v>45512</v>
      </c>
      <c r="C13" s="6" t="s">
        <v>96</v>
      </c>
      <c r="D13" s="15">
        <v>950</v>
      </c>
      <c r="E13" s="15">
        <v>2500</v>
      </c>
      <c r="F13" s="15">
        <v>2579</v>
      </c>
      <c r="G13" s="19">
        <f t="shared" si="0"/>
        <v>1.0316000000000001</v>
      </c>
    </row>
    <row r="14" spans="1:7" x14ac:dyDescent="0.4">
      <c r="A14" s="29"/>
      <c r="B14" s="14">
        <v>45512</v>
      </c>
      <c r="C14" s="6" t="s">
        <v>97</v>
      </c>
      <c r="D14" s="15">
        <v>1100</v>
      </c>
      <c r="E14" s="15">
        <v>1600</v>
      </c>
      <c r="F14" s="15">
        <v>1589</v>
      </c>
      <c r="G14" s="19">
        <f t="shared" si="0"/>
        <v>0.99312500000000004</v>
      </c>
    </row>
    <row r="15" spans="1:7" ht="18" thickBot="1" x14ac:dyDescent="0.45">
      <c r="A15" s="30"/>
      <c r="B15" s="20">
        <v>45512</v>
      </c>
      <c r="C15" s="21" t="s">
        <v>98</v>
      </c>
      <c r="D15" s="22">
        <v>3200</v>
      </c>
      <c r="E15" s="22">
        <v>800</v>
      </c>
      <c r="F15" s="22">
        <v>872</v>
      </c>
      <c r="G15" s="23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K18" sqref="K1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205</v>
      </c>
      <c r="C4" t="s">
        <v>207</v>
      </c>
      <c r="D4" t="s">
        <v>209</v>
      </c>
      <c r="E4" t="s">
        <v>211</v>
      </c>
    </row>
    <row r="5" spans="2:5" x14ac:dyDescent="0.4">
      <c r="B5" t="s">
        <v>213</v>
      </c>
      <c r="C5">
        <v>1500</v>
      </c>
      <c r="D5">
        <v>1384</v>
      </c>
      <c r="E5" s="12">
        <v>0.92</v>
      </c>
    </row>
    <row r="6" spans="2:5" x14ac:dyDescent="0.4">
      <c r="B6" t="s">
        <v>214</v>
      </c>
      <c r="C6">
        <v>1600</v>
      </c>
      <c r="D6">
        <v>1544</v>
      </c>
      <c r="E6" s="12">
        <v>0.97</v>
      </c>
    </row>
    <row r="7" spans="2:5" x14ac:dyDescent="0.4">
      <c r="B7" t="s">
        <v>215</v>
      </c>
      <c r="C7">
        <v>2000</v>
      </c>
      <c r="D7">
        <v>1423</v>
      </c>
      <c r="E7" s="12">
        <v>0.71</v>
      </c>
    </row>
    <row r="8" spans="2:5" x14ac:dyDescent="0.4">
      <c r="B8" t="s">
        <v>216</v>
      </c>
      <c r="C8">
        <v>1500</v>
      </c>
      <c r="D8">
        <v>1221</v>
      </c>
      <c r="E8" s="12">
        <v>0.81</v>
      </c>
    </row>
    <row r="9" spans="2:5" x14ac:dyDescent="0.4">
      <c r="B9" t="s">
        <v>217</v>
      </c>
      <c r="C9">
        <v>1200</v>
      </c>
      <c r="D9">
        <v>1095</v>
      </c>
      <c r="E9" s="12">
        <v>0.91</v>
      </c>
    </row>
    <row r="10" spans="2:5" x14ac:dyDescent="0.4">
      <c r="B10" t="s">
        <v>218</v>
      </c>
      <c r="C10">
        <v>1000</v>
      </c>
      <c r="D10">
        <v>912</v>
      </c>
      <c r="E10" s="12">
        <v>0.91</v>
      </c>
    </row>
    <row r="11" spans="2:5" x14ac:dyDescent="0.4">
      <c r="B11" t="s">
        <v>220</v>
      </c>
      <c r="C11">
        <v>1200</v>
      </c>
      <c r="D11">
        <v>965</v>
      </c>
      <c r="E11" s="12">
        <v>0.8</v>
      </c>
    </row>
    <row r="12" spans="2:5" x14ac:dyDescent="0.4">
      <c r="B12" t="s">
        <v>221</v>
      </c>
      <c r="C12">
        <v>1000</v>
      </c>
      <c r="D12">
        <v>769</v>
      </c>
      <c r="E12" s="12">
        <v>0.77</v>
      </c>
    </row>
    <row r="13" spans="2:5" x14ac:dyDescent="0.4">
      <c r="B13" t="s">
        <v>222</v>
      </c>
      <c r="C13">
        <v>1500</v>
      </c>
      <c r="D13">
        <v>1426</v>
      </c>
      <c r="E13" s="12">
        <v>0.95</v>
      </c>
    </row>
    <row r="14" spans="2:5" x14ac:dyDescent="0.4">
      <c r="B14" t="s">
        <v>223</v>
      </c>
      <c r="C14">
        <v>1800</v>
      </c>
      <c r="D14">
        <v>1698</v>
      </c>
      <c r="E14" s="1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J16" sqref="J1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0</v>
      </c>
      <c r="B1" s="5" t="s">
        <v>1</v>
      </c>
      <c r="G1" s="4" t="s">
        <v>2</v>
      </c>
      <c r="H1" s="5" t="s">
        <v>3</v>
      </c>
    </row>
    <row r="2" spans="1:11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7" t="s">
        <v>13</v>
      </c>
    </row>
    <row r="3" spans="1:11" x14ac:dyDescent="0.4">
      <c r="A3" s="6" t="s">
        <v>14</v>
      </c>
      <c r="B3" s="6" t="s">
        <v>15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16</v>
      </c>
      <c r="B4" s="6" t="s">
        <v>17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18</v>
      </c>
      <c r="B5" s="6" t="s">
        <v>19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20</v>
      </c>
      <c r="B6" s="6" t="s">
        <v>21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22</v>
      </c>
      <c r="B7" s="6" t="s">
        <v>23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24</v>
      </c>
      <c r="B8" s="6" t="s">
        <v>25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24</v>
      </c>
      <c r="B9" s="6" t="s">
        <v>26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27</v>
      </c>
      <c r="B10" s="6" t="s">
        <v>28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29</v>
      </c>
      <c r="B11" s="6" t="s">
        <v>30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29</v>
      </c>
      <c r="B12" s="6" t="s">
        <v>31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32</v>
      </c>
      <c r="B14" s="5" t="s">
        <v>33</v>
      </c>
      <c r="G14" s="4" t="s">
        <v>34</v>
      </c>
      <c r="H14" s="5" t="s">
        <v>35</v>
      </c>
    </row>
    <row r="15" spans="1:11" x14ac:dyDescent="0.4">
      <c r="A15" s="6" t="s">
        <v>36</v>
      </c>
      <c r="B15" s="6" t="s">
        <v>37</v>
      </c>
      <c r="C15" s="6" t="s">
        <v>38</v>
      </c>
      <c r="D15" s="6" t="s">
        <v>39</v>
      </c>
      <c r="E15" s="6" t="s">
        <v>40</v>
      </c>
      <c r="G15" s="6" t="s">
        <v>41</v>
      </c>
      <c r="H15" s="6" t="s">
        <v>42</v>
      </c>
      <c r="I15" s="6" t="s">
        <v>43</v>
      </c>
      <c r="J15" s="7" t="s">
        <v>44</v>
      </c>
    </row>
    <row r="16" spans="1:11" x14ac:dyDescent="0.4">
      <c r="A16" s="6" t="s">
        <v>45</v>
      </c>
      <c r="B16" s="6" t="s">
        <v>46</v>
      </c>
      <c r="C16" s="6">
        <v>65</v>
      </c>
      <c r="D16" s="6">
        <v>59</v>
      </c>
      <c r="E16" s="6">
        <v>124</v>
      </c>
      <c r="G16" s="6" t="s">
        <v>47</v>
      </c>
      <c r="H16" s="6" t="s">
        <v>48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49</v>
      </c>
      <c r="B17" s="6" t="s">
        <v>46</v>
      </c>
      <c r="C17" s="6">
        <v>31</v>
      </c>
      <c r="D17" s="6">
        <v>28</v>
      </c>
      <c r="E17" s="6">
        <v>672</v>
      </c>
      <c r="G17" s="6" t="s">
        <v>50</v>
      </c>
      <c r="H17" s="6" t="s">
        <v>51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52</v>
      </c>
      <c r="B18" s="6" t="s">
        <v>46</v>
      </c>
      <c r="C18" s="6">
        <v>55</v>
      </c>
      <c r="D18" s="6">
        <v>65</v>
      </c>
      <c r="E18" s="6">
        <v>120</v>
      </c>
      <c r="G18" s="6" t="s">
        <v>53</v>
      </c>
      <c r="H18" s="6" t="s">
        <v>51</v>
      </c>
      <c r="I18" s="8">
        <v>8450000</v>
      </c>
      <c r="J18" s="8">
        <f t="shared" si="2"/>
        <v>14365</v>
      </c>
    </row>
    <row r="19" spans="1:15" x14ac:dyDescent="0.4">
      <c r="A19" s="6" t="s">
        <v>54</v>
      </c>
      <c r="B19" s="6" t="s">
        <v>55</v>
      </c>
      <c r="C19" s="6">
        <v>38</v>
      </c>
      <c r="D19" s="6">
        <v>42</v>
      </c>
      <c r="E19" s="6">
        <v>80</v>
      </c>
      <c r="G19" s="6" t="s">
        <v>56</v>
      </c>
      <c r="H19" s="6" t="s">
        <v>57</v>
      </c>
      <c r="I19" s="8">
        <v>2820000</v>
      </c>
      <c r="J19" s="8">
        <f t="shared" si="2"/>
        <v>5922</v>
      </c>
    </row>
    <row r="20" spans="1:15" x14ac:dyDescent="0.4">
      <c r="A20" s="6" t="s">
        <v>58</v>
      </c>
      <c r="B20" s="6" t="s">
        <v>46</v>
      </c>
      <c r="C20" s="6">
        <v>82</v>
      </c>
      <c r="D20" s="6">
        <v>90</v>
      </c>
      <c r="E20" s="6">
        <v>172</v>
      </c>
      <c r="G20" s="6" t="s">
        <v>59</v>
      </c>
      <c r="H20" s="6" t="s">
        <v>48</v>
      </c>
      <c r="I20" s="8">
        <v>3880000</v>
      </c>
      <c r="J20" s="8">
        <f t="shared" si="2"/>
        <v>4656</v>
      </c>
    </row>
    <row r="21" spans="1:15" x14ac:dyDescent="0.4">
      <c r="A21" s="6" t="s">
        <v>60</v>
      </c>
      <c r="B21" s="6" t="s">
        <v>55</v>
      </c>
      <c r="C21" s="6">
        <v>64</v>
      </c>
      <c r="D21" s="6">
        <v>68</v>
      </c>
      <c r="E21" s="6">
        <v>132</v>
      </c>
      <c r="G21" s="6" t="s">
        <v>61</v>
      </c>
      <c r="H21" s="6" t="s">
        <v>57</v>
      </c>
      <c r="I21" s="8">
        <v>7750000</v>
      </c>
      <c r="J21" s="8">
        <f t="shared" si="2"/>
        <v>16274.999999999998</v>
      </c>
    </row>
    <row r="22" spans="1:15" x14ac:dyDescent="0.4">
      <c r="A22" s="6" t="s">
        <v>62</v>
      </c>
      <c r="B22" s="6" t="s">
        <v>46</v>
      </c>
      <c r="C22" s="6">
        <v>48</v>
      </c>
      <c r="D22" s="6">
        <v>40</v>
      </c>
      <c r="E22" s="6">
        <v>88</v>
      </c>
      <c r="G22" s="6" t="s">
        <v>63</v>
      </c>
      <c r="H22" s="6" t="s">
        <v>51</v>
      </c>
      <c r="I22" s="8">
        <v>5640000</v>
      </c>
      <c r="J22" s="8">
        <f t="shared" si="2"/>
        <v>9588</v>
      </c>
    </row>
    <row r="23" spans="1:15" x14ac:dyDescent="0.4">
      <c r="A23" s="6" t="s">
        <v>64</v>
      </c>
      <c r="B23" s="6" t="s">
        <v>55</v>
      </c>
      <c r="C23" s="6">
        <v>38</v>
      </c>
      <c r="D23" s="6">
        <v>42</v>
      </c>
      <c r="E23" s="6">
        <v>80</v>
      </c>
      <c r="G23" s="6" t="s">
        <v>65</v>
      </c>
      <c r="H23" s="6" t="s">
        <v>48</v>
      </c>
      <c r="I23" s="8">
        <v>9510000</v>
      </c>
      <c r="J23" s="8">
        <f t="shared" si="2"/>
        <v>11411.999999999998</v>
      </c>
    </row>
    <row r="24" spans="1:15" x14ac:dyDescent="0.4">
      <c r="A24" s="6" t="s">
        <v>66</v>
      </c>
      <c r="B24" s="6" t="s">
        <v>55</v>
      </c>
      <c r="C24" s="6">
        <v>75</v>
      </c>
      <c r="D24" s="6">
        <v>70</v>
      </c>
      <c r="E24" s="6">
        <v>145</v>
      </c>
      <c r="G24" s="6" t="s">
        <v>67</v>
      </c>
      <c r="H24" s="6" t="s">
        <v>48</v>
      </c>
      <c r="I24" s="8">
        <v>8450000</v>
      </c>
      <c r="J24" s="8">
        <f t="shared" si="2"/>
        <v>10140</v>
      </c>
      <c r="L24" t="s">
        <v>76</v>
      </c>
    </row>
    <row r="25" spans="1:15" x14ac:dyDescent="0.4">
      <c r="A25" s="6" t="s">
        <v>68</v>
      </c>
      <c r="B25" s="6" t="s">
        <v>46</v>
      </c>
      <c r="C25" s="6">
        <v>38</v>
      </c>
      <c r="D25" s="6">
        <v>32</v>
      </c>
      <c r="E25" s="6">
        <v>70</v>
      </c>
      <c r="G25" s="6" t="s">
        <v>69</v>
      </c>
      <c r="H25" s="6" t="s">
        <v>57</v>
      </c>
      <c r="I25" s="8">
        <v>6340000</v>
      </c>
      <c r="J25" s="8">
        <f t="shared" si="2"/>
        <v>13314</v>
      </c>
      <c r="L25" s="6" t="s">
        <v>42</v>
      </c>
      <c r="M25" s="6" t="s">
        <v>72</v>
      </c>
      <c r="N25" s="6" t="s">
        <v>73</v>
      </c>
      <c r="O25" s="6" t="s">
        <v>74</v>
      </c>
    </row>
    <row r="26" spans="1:15" x14ac:dyDescent="0.4">
      <c r="A26" s="33" t="s">
        <v>70</v>
      </c>
      <c r="B26" s="34"/>
      <c r="C26" s="34"/>
      <c r="D26" s="35"/>
      <c r="E26" s="6">
        <f>ROUNDDOWN(DAVERAGE(A15:E25,5,B15:B16),1)</f>
        <v>207.6</v>
      </c>
      <c r="G26" s="6" t="s">
        <v>71</v>
      </c>
      <c r="H26" s="6" t="s">
        <v>57</v>
      </c>
      <c r="I26" s="8">
        <v>3170000</v>
      </c>
      <c r="J26" s="8">
        <f t="shared" si="2"/>
        <v>6657</v>
      </c>
      <c r="L26" s="6" t="s">
        <v>75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77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37</v>
      </c>
      <c r="D29" s="36" t="s">
        <v>187</v>
      </c>
      <c r="E29" s="36"/>
    </row>
    <row r="30" spans="1:15" x14ac:dyDescent="0.4">
      <c r="A30" s="6" t="s">
        <v>188</v>
      </c>
      <c r="B30" s="6" t="s">
        <v>78</v>
      </c>
      <c r="C30" s="6" t="s">
        <v>46</v>
      </c>
      <c r="D30" s="31" t="str">
        <f>LEFT(A30,4)&amp;"년-"&amp;VLOOKUP(MID(A30,6,1)*1,$G$37:$H$39,2,FALSE)</f>
        <v>2021년-실버</v>
      </c>
      <c r="E30" s="31"/>
    </row>
    <row r="31" spans="1:15" x14ac:dyDescent="0.4">
      <c r="A31" s="6" t="s">
        <v>189</v>
      </c>
      <c r="B31" s="6" t="s">
        <v>79</v>
      </c>
      <c r="C31" s="6" t="s">
        <v>55</v>
      </c>
      <c r="D31" s="31" t="str">
        <f t="shared" ref="D31:D39" si="3">LEFT(A31,4)&amp;"년-"&amp;VLOOKUP(MID(A31,6,1)*1,$G$37:$H$39,2,FALSE)</f>
        <v>2019년-골드</v>
      </c>
      <c r="E31" s="31"/>
    </row>
    <row r="32" spans="1:15" x14ac:dyDescent="0.4">
      <c r="A32" s="6" t="s">
        <v>190</v>
      </c>
      <c r="B32" s="6" t="s">
        <v>80</v>
      </c>
      <c r="C32" s="6" t="s">
        <v>46</v>
      </c>
      <c r="D32" s="31" t="str">
        <f t="shared" si="3"/>
        <v>2023년-브론즈</v>
      </c>
      <c r="E32" s="31"/>
    </row>
    <row r="33" spans="1:8" x14ac:dyDescent="0.4">
      <c r="A33" s="6" t="s">
        <v>191</v>
      </c>
      <c r="B33" s="6" t="s">
        <v>81</v>
      </c>
      <c r="C33" s="6" t="s">
        <v>55</v>
      </c>
      <c r="D33" s="31" t="str">
        <f t="shared" si="3"/>
        <v>2020년-실버</v>
      </c>
      <c r="E33" s="31"/>
    </row>
    <row r="34" spans="1:8" x14ac:dyDescent="0.4">
      <c r="A34" s="6" t="s">
        <v>192</v>
      </c>
      <c r="B34" s="6" t="s">
        <v>82</v>
      </c>
      <c r="C34" s="6" t="s">
        <v>55</v>
      </c>
      <c r="D34" s="31" t="str">
        <f t="shared" si="3"/>
        <v>2024년-브론즈</v>
      </c>
      <c r="E34" s="31"/>
    </row>
    <row r="35" spans="1:8" x14ac:dyDescent="0.4">
      <c r="A35" s="6" t="s">
        <v>193</v>
      </c>
      <c r="B35" s="6" t="s">
        <v>83</v>
      </c>
      <c r="C35" s="6" t="s">
        <v>55</v>
      </c>
      <c r="D35" s="31" t="str">
        <f t="shared" si="3"/>
        <v>2018년-골드</v>
      </c>
      <c r="E35" s="31"/>
      <c r="G35" s="32" t="s">
        <v>194</v>
      </c>
      <c r="H35" s="32"/>
    </row>
    <row r="36" spans="1:8" x14ac:dyDescent="0.4">
      <c r="A36" s="6" t="s">
        <v>195</v>
      </c>
      <c r="B36" s="6" t="s">
        <v>84</v>
      </c>
      <c r="C36" s="6" t="s">
        <v>46</v>
      </c>
      <c r="D36" s="31" t="str">
        <f t="shared" si="3"/>
        <v>2022년-실버</v>
      </c>
      <c r="E36" s="31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85</v>
      </c>
      <c r="C37" s="6" t="s">
        <v>46</v>
      </c>
      <c r="D37" s="31" t="str">
        <f t="shared" si="3"/>
        <v>2021년-브론즈</v>
      </c>
      <c r="E37" s="31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86</v>
      </c>
      <c r="C38" s="6" t="s">
        <v>55</v>
      </c>
      <c r="D38" s="31" t="str">
        <f t="shared" si="3"/>
        <v>2023년-골드</v>
      </c>
      <c r="E38" s="31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87</v>
      </c>
      <c r="C39" s="6" t="s">
        <v>46</v>
      </c>
      <c r="D39" s="31" t="str">
        <f t="shared" si="3"/>
        <v>2020년-브론즈</v>
      </c>
      <c r="E39" s="31"/>
      <c r="G39" s="6">
        <v>3</v>
      </c>
      <c r="H39" s="6" t="s">
        <v>203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9" workbookViewId="0">
      <selection activeCell="M6" sqref="M6"/>
    </sheetView>
  </sheetViews>
  <sheetFormatPr defaultRowHeight="17.399999999999999" outlineLevelRow="3" x14ac:dyDescent="0.4"/>
  <cols>
    <col min="2" max="2" width="11.09765625" bestFit="1" customWidth="1"/>
  </cols>
  <sheetData>
    <row r="1" spans="1:8" ht="21" x14ac:dyDescent="0.4">
      <c r="A1" s="37" t="s">
        <v>102</v>
      </c>
      <c r="B1" s="37"/>
      <c r="C1" s="37"/>
      <c r="D1" s="37"/>
      <c r="E1" s="37"/>
      <c r="F1" s="37"/>
      <c r="G1" s="37"/>
      <c r="H1" s="37"/>
    </row>
    <row r="3" spans="1:8" x14ac:dyDescent="0.4">
      <c r="A3" s="26" t="s">
        <v>103</v>
      </c>
      <c r="B3" s="26" t="s">
        <v>37</v>
      </c>
      <c r="C3" s="26" t="s">
        <v>104</v>
      </c>
      <c r="D3" s="26" t="s">
        <v>105</v>
      </c>
      <c r="E3" s="26" t="s">
        <v>106</v>
      </c>
      <c r="F3" s="26" t="s">
        <v>107</v>
      </c>
      <c r="G3" s="26" t="s">
        <v>108</v>
      </c>
      <c r="H3" s="26" t="s">
        <v>109</v>
      </c>
    </row>
    <row r="4" spans="1:8" outlineLevel="3" x14ac:dyDescent="0.4">
      <c r="A4" s="6" t="s">
        <v>111</v>
      </c>
      <c r="B4" s="6" t="s">
        <v>55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55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55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55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55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55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55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55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55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4" t="s">
        <v>232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4" t="s">
        <v>229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46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46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46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46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46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46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46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46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5" t="s">
        <v>233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5" t="s">
        <v>230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5" t="s">
        <v>234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5" t="s">
        <v>231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9" workbookViewId="0">
      <selection activeCell="C30" sqref="C30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7" t="s">
        <v>127</v>
      </c>
      <c r="B1" s="37"/>
      <c r="C1" s="37"/>
      <c r="D1" s="37"/>
      <c r="E1" s="37"/>
      <c r="F1" s="37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7" t="s">
        <v>130</v>
      </c>
      <c r="B19" t="s">
        <v>136</v>
      </c>
    </row>
    <row r="21" spans="1:5" x14ac:dyDescent="0.4">
      <c r="B21" s="27" t="s">
        <v>129</v>
      </c>
      <c r="C21" s="27" t="s">
        <v>240</v>
      </c>
    </row>
    <row r="22" spans="1:5" x14ac:dyDescent="0.4">
      <c r="B22" t="s">
        <v>135</v>
      </c>
      <c r="D22" t="s">
        <v>236</v>
      </c>
      <c r="E22" t="s">
        <v>238</v>
      </c>
    </row>
    <row r="23" spans="1:5" x14ac:dyDescent="0.4">
      <c r="A23" s="27" t="s">
        <v>128</v>
      </c>
      <c r="B23" t="s">
        <v>237</v>
      </c>
      <c r="C23" t="s">
        <v>239</v>
      </c>
    </row>
    <row r="24" spans="1:5" x14ac:dyDescent="0.4">
      <c r="A24" t="s">
        <v>134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137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138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235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9" sqref="I9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7" t="s">
        <v>156</v>
      </c>
      <c r="B1" s="37"/>
      <c r="C1" s="37"/>
      <c r="D1" s="37"/>
      <c r="E1" s="37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15240</xdr:colOff>
                    <xdr:row>0</xdr:row>
                    <xdr:rowOff>259080</xdr:rowOff>
                  </from>
                  <to>
                    <xdr:col>8</xdr:col>
                    <xdr:colOff>0</xdr:colOff>
                    <xdr:row>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D32" sqref="D3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7" t="s">
        <v>172</v>
      </c>
      <c r="B1" s="37"/>
      <c r="C1" s="37"/>
      <c r="D1" s="37"/>
      <c r="E1" s="37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김효원</cp:lastModifiedBy>
  <dcterms:created xsi:type="dcterms:W3CDTF">2023-04-27T08:01:32Z</dcterms:created>
  <dcterms:modified xsi:type="dcterms:W3CDTF">2025-02-12T05:36:23Z</dcterms:modified>
</cp:coreProperties>
</file>