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13_ncr:1_{A0C7FFA6-688D-4AA2-83C5-ED031F89662E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D31" i="4"/>
  <c r="D32" i="4"/>
  <c r="D33" i="4"/>
  <c r="D34" i="4"/>
  <c r="D35" i="4"/>
  <c r="D36" i="4"/>
  <c r="D37" i="4"/>
  <c r="D38" i="4"/>
  <c r="D39" i="4"/>
  <c r="D30" i="4"/>
  <c r="E26" i="4"/>
  <c r="E5" i="7"/>
  <c r="E6" i="7"/>
  <c r="E7" i="7"/>
  <c r="E8" i="7"/>
  <c r="E9" i="7"/>
  <c r="E10" i="7"/>
  <c r="E11" i="7"/>
  <c r="E12" i="7"/>
  <c r="E13" i="7"/>
  <c r="E4" i="7"/>
  <c r="H23" i="5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E4" i="8"/>
  <c r="E5" i="8"/>
  <c r="E6" i="8"/>
  <c r="E7" i="8"/>
  <c r="E8" i="8"/>
  <c r="H15" i="5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<sst xmlns="http://schemas.openxmlformats.org/spreadsheetml/2006/main" count="346" uniqueCount="263">
  <si>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</si>
  <si>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</si>
  <si>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</si>
  <si>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</si>
  <si>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</si>
  <si>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</si>
  <si>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</si>
  <si>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</si>
  <si>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</si>
  <si>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</si>
  <si>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</si>
  <si>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</si>
  <si>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</si>
  <si>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</si>
  <si>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</si>
  <si>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</si>
  <si>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</si>
  <si>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</si>
  <si>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</si>
  <si>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</si>
  <si>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</si>
  <si>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</si>
  <si>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</si>
  <si>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</si>
  <si>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</si>
  <si>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</si>
  <si>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</si>
  <si>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</si>
  <si>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</si>
  <si>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</si>
  <si>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</si>
  <si>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</si>
  <si>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</si>
  <si>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</si>
  <si>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</si>
  <si>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</si>
  <si>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</si>
  <si>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</si>
  <si>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</si>
  <si>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</si>
  <si>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</si>
  <si>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</si>
  <si>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</si>
  <si>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</si>
  <si>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</si>
  <si>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</si>
  <si>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</si>
  <si>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</si>
  <si>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</si>
  <si>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</si>
  <si>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</si>
  <si>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</si>
  <si>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</si>
  <si>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</si>
  <si>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</si>
  <si>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</si>
  <si>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</si>
  <si>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</si>
  <si>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</si>
  <si>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</si>
  <si>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</si>
  <si>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</si>
  <si>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</si>
  <si>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</si>
  <si>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</si>
  <si>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</si>
  <si>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</si>
  <si>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</si>
  <si>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</si>
  <si>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</si>
  <si>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</si>
  <si>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</si>
  <si>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</si>
  <si>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</si>
  <si>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</si>
  <si>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</si>
  <si>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</si>
  <si>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</si>
  <si>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</si>
  <si>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</si>
  <si>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</si>
  <si>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</si>
  <si>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</si>
  <si>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</si>
  <si>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</si>
  <si>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</si>
  <si>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</si>
  <si>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</si>
  <si>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</si>
  <si>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</si>
  <si>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</si>
  <si>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</si>
  <si>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</si>
  <si>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</si>
  <si>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</si>
  <si>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</si>
  <si>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</si>
  <si>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</si>
  <si>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</si>
  <si>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</si>
  <si>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</si>
  <si>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</si>
  <si>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</si>
  <si>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</si>
  <si>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</si>
  <si>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</si>
  <si>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</si>
  <si>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</si>
  <si>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</si>
  <si>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</si>
  <si>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</si>
  <si>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</si>
  <si>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</si>
  <si>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</si>
  <si>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</si>
  <si>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</si>
  <si>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</si>
  <si>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</si>
  <si>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</si>
  <si>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</si>
  <si>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</si>
  <si>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</si>
  <si>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</si>
  <si>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</si>
  <si>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</si>
  <si>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</si>
  <si>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</si>
  <si>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</si>
  <si>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</si>
  <si>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</si>
  <si>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</si>
  <si>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</si>
  <si>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</si>
  <si>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</si>
  <si>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</si>
  <si>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</si>
  <si>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</si>
  <si>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</si>
  <si>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</si>
  <si>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</si>
  <si>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</si>
  <si>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</si>
  <si>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</si>
  <si>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</si>
  <si>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</si>
  <si>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</si>
  <si>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</si>
  <si>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</si>
  <si>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</si>
  <si>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</si>
  <si>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</si>
  <si>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</si>
  <si>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</si>
  <si>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</si>
  <si>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</si>
  <si>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</si>
  <si>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</si>
  <si>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</si>
  <si>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</si>
  <si>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</si>
  <si>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</si>
  <si>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</si>
  <si>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</si>
  <si>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</si>
  <si>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</si>
  <si>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</si>
  <si>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</si>
  <si>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</si>
  <si>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</si>
  <si>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</si>
  <si>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</si>
  <si>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</si>
  <si>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</si>
  <si>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</si>
  <si>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</si>
  <si>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</si>
  <si>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</si>
  <si>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</si>
  <si>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</si>
  <si>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</si>
  <si>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</si>
  <si>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</si>
  <si>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</si>
  <si>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</si>
  <si>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</si>
  <si>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</si>
  <si>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</si>
  <si>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</si>
  <si>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</si>
  <si>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</si>
  <si>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</si>
  <si>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</si>
  <si>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</si>
  <si>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</si>
  <si>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</si>
  <si>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</si>
  <si>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</si>
  <si>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</si>
  <si>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</si>
  <si>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</si>
  <si>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</si>
  <si>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</si>
  <si>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</si>
  <si>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</si>
  <si>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</si>
  <si>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</si>
  <si>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</si>
  <si>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</si>
  <si>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</si>
  <si>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</si>
  <si>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</si>
  <si>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</si>
  <si>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</si>
  <si>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</si>
  <si>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</si>
  <si>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</si>
  <si>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</si>
  <si>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</si>
  <si>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</si>
  <si>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</si>
  <si>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</si>
  <si>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</si>
  <si>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</si>
  <si>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</si>
  <si>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</si>
  <si>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</si>
  <si>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</si>
  <si>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</si>
  <si>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</si>
  <si>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</si>
  <si>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</si>
  <si>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</si>
  <si>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</si>
  <si>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</si>
  <si>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</si>
  <si>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코코넛밀크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</si>
  <si>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</si>
  <si>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</si>
  <si>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</si>
  <si>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</si>
  <si>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</si>
  <si>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</si>
  <si>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</si>
  <si>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</si>
  <si>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</si>
  <si>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</si>
  <si>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</si>
  <si>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</si>
  <si>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</si>
  <si>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</si>
  <si>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</si>
  <si>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</si>
  <si>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</si>
  <si>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</si>
  <si>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</si>
  <si>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</si>
  <si>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</si>
  <si>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행 레이블</t>
  </si>
  <si>
    <t>총합계</t>
  </si>
  <si>
    <t>전체 평균 : 임대료</t>
  </si>
  <si>
    <t>평균 : 임대료</t>
  </si>
  <si>
    <t>전체 평균 : 관리비</t>
  </si>
  <si>
    <t>평균 : 관리비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</si>
</sst>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6" xfId="3" applyFont="1" applyAlignment="1">
      <alignment horizontal="centerContinuous" vertical="center"/>
    </xf>
    <xf numFmtId="0" fontId="0" fillId="0" borderId="0" xfId="0" applyFon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C-4A90-8AF7-A6E36B25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20800"/>
        <c:axId val="8633195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633195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863320800"/>
        <c:crosses val="max"/>
        <c:crossBetween val="between"/>
        <c:majorUnit val="2000000"/>
      </c:valAx>
      <c:catAx>
        <c:axId val="86332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31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b="1">
          <a:latin typeface="돋움체" panose="020B0609000101010101" pitchFamily="49" charset="-127"/>
          <a:ea typeface="돋움체" panose="020B0609000101010101" pitchFamily="49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4.373134606481" createdVersion="7" refreshedVersion="7" minRefreshableVersion="3" recordCount="12" xr:uid="{709534C6-03B6-4056-83FE-D0EF5BA55C2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F1570B-D125-4B5D-B175-44281A5AC0A4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olHeaderCaption="매장구분">
  <location ref="A21:E27" firstHeaderRow="1" firstDataRow="3" firstDataCol="1" rowPageCount="1" colPageCount="1"/>
  <pivotFields count="6">
    <pivotField axis="axisRow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showAll="0">
      <items count="7">
        <item x="2"/>
        <item x="4"/>
        <item x="1"/>
        <item x="3"/>
        <item x="0"/>
        <item x="5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9CC1A-9C35-41C5-8ED2-7F5C8E5CF3B4}" name="표1" displayName="표1" ref="A3:H26" totalsRowShown="0" headerRowDxfId="11" dataDxfId="9" headerRowBorderDxfId="10" tableBorderDxfId="8">
  <autoFilter ref="A3:H26" xr:uid="{3B99CC1A-9C35-41C5-8ED2-7F5C8E5CF3B4}"/>
  <tableColumns count="8">
    <tableColumn id="1" xr3:uid="{237F0941-AD01-42F4-91D6-0DC619C73A17}" name="성명" dataDxfId="7"/>
    <tableColumn id="2" xr3:uid="{B4B9BD9F-0C8B-4457-B37E-D9847E66FE0A}" name="성별" dataDxfId="6"/>
    <tableColumn id="3" xr3:uid="{8FB5F76A-8E2F-4C4A-B432-5CEEB37F248E}" name="국어" dataDxfId="5"/>
    <tableColumn id="4" xr3:uid="{D82BD71B-3300-48BE-87EF-954B75720C15}" name="영어" dataDxfId="4"/>
    <tableColumn id="5" xr3:uid="{895155F7-F27E-484C-B70F-C645010EAB5D}" name="수학" dataDxfId="3"/>
    <tableColumn id="6" xr3:uid="{B6701BA4-63ED-469B-B6FC-7573E2314427}" name="과학" dataDxfId="2"/>
    <tableColumn id="7" xr3:uid="{9FE3C670-3278-47F9-948F-5A0D9FF49EEC}" name="사회" dataDxfId="1"/>
    <tableColumn id="8" xr3:uid="{1AA700E3-4147-4439-9158-68C7F532056F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L8" sqref="L8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216</v>
      </c>
      <c r="C4" s="1" t="s">
        <v>222</v>
      </c>
      <c r="D4" s="1" t="s">
        <v>226</v>
      </c>
      <c r="E4" s="2">
        <v>1500</v>
      </c>
      <c r="F4" s="1" t="s">
        <v>232</v>
      </c>
    </row>
    <row r="5" spans="1:6" x14ac:dyDescent="0.4">
      <c r="A5" s="1" t="s">
        <v>211</v>
      </c>
      <c r="B5" s="1" t="s">
        <v>217</v>
      </c>
      <c r="C5" s="1" t="s">
        <v>223</v>
      </c>
      <c r="D5" s="1" t="s">
        <v>227</v>
      </c>
      <c r="E5" s="2">
        <v>2000</v>
      </c>
      <c r="F5" s="1" t="s">
        <v>233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228</v>
      </c>
      <c r="E6" s="2">
        <v>3520</v>
      </c>
      <c r="F6" s="1" t="s">
        <v>233</v>
      </c>
    </row>
    <row r="7" spans="1:6" x14ac:dyDescent="0.4">
      <c r="A7" s="1" t="s">
        <v>213</v>
      </c>
      <c r="B7" s="1" t="s">
        <v>219</v>
      </c>
      <c r="C7" s="1" t="s">
        <v>225</v>
      </c>
      <c r="D7" s="1" t="s">
        <v>229</v>
      </c>
      <c r="E7" s="2">
        <v>1000</v>
      </c>
      <c r="F7" s="1" t="s">
        <v>234</v>
      </c>
    </row>
    <row r="8" spans="1:6" x14ac:dyDescent="0.4">
      <c r="A8" s="1" t="s">
        <v>214</v>
      </c>
      <c r="B8" s="1" t="s">
        <v>220</v>
      </c>
      <c r="C8" s="1" t="s">
        <v>222</v>
      </c>
      <c r="D8" s="1" t="s">
        <v>230</v>
      </c>
      <c r="E8" s="2">
        <v>800</v>
      </c>
      <c r="F8" s="1" t="s">
        <v>232</v>
      </c>
    </row>
    <row r="9" spans="1:6" x14ac:dyDescent="0.4">
      <c r="A9" s="1" t="s">
        <v>215</v>
      </c>
      <c r="B9" s="1" t="s">
        <v>221</v>
      </c>
      <c r="C9" s="1" t="s">
        <v>224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s="38" customFormat="1" ht="28.05" customHeight="1" thickBot="1" x14ac:dyDescent="0.45">
      <c r="A1" s="37" t="s">
        <v>89</v>
      </c>
      <c r="B1" s="37"/>
      <c r="C1" s="37"/>
      <c r="D1" s="37"/>
      <c r="E1" s="37"/>
      <c r="F1" s="37"/>
      <c r="G1" s="37"/>
    </row>
    <row r="2" spans="1:7" ht="18.600000000000001" thickTop="1" thickBot="1" x14ac:dyDescent="0.45"/>
    <row r="3" spans="1:7" x14ac:dyDescent="0.4">
      <c r="A3" s="12" t="s">
        <v>90</v>
      </c>
      <c r="B3" s="13" t="s">
        <v>91</v>
      </c>
      <c r="C3" s="13" t="s">
        <v>92</v>
      </c>
      <c r="D3" s="13" t="s">
        <v>93</v>
      </c>
      <c r="E3" s="13" t="s">
        <v>94</v>
      </c>
      <c r="F3" s="13" t="s">
        <v>236</v>
      </c>
      <c r="G3" s="14" t="s">
        <v>95</v>
      </c>
    </row>
    <row r="4" spans="1:7" x14ac:dyDescent="0.4">
      <c r="A4" s="26" t="s">
        <v>96</v>
      </c>
      <c r="B4" s="35">
        <v>45509</v>
      </c>
      <c r="C4" s="6" t="s">
        <v>97</v>
      </c>
      <c r="D4" s="11">
        <v>1200</v>
      </c>
      <c r="E4" s="11">
        <v>1500</v>
      </c>
      <c r="F4" s="11">
        <v>1435</v>
      </c>
      <c r="G4" s="15">
        <f t="shared" ref="G4:G15" si="0">F4/E4</f>
        <v>0.95666666666666667</v>
      </c>
    </row>
    <row r="5" spans="1:7" x14ac:dyDescent="0.4">
      <c r="A5" s="26"/>
      <c r="B5" s="35">
        <v>45509</v>
      </c>
      <c r="C5" s="6" t="s">
        <v>98</v>
      </c>
      <c r="D5" s="11">
        <v>1200</v>
      </c>
      <c r="E5" s="11">
        <v>1500</v>
      </c>
      <c r="F5" s="11">
        <v>1518</v>
      </c>
      <c r="G5" s="15">
        <f t="shared" si="0"/>
        <v>1.012</v>
      </c>
    </row>
    <row r="6" spans="1:7" x14ac:dyDescent="0.4">
      <c r="A6" s="26"/>
      <c r="B6" s="35">
        <v>45509</v>
      </c>
      <c r="C6" s="6" t="s">
        <v>99</v>
      </c>
      <c r="D6" s="11">
        <v>2000</v>
      </c>
      <c r="E6" s="11">
        <v>1200</v>
      </c>
      <c r="F6" s="11">
        <v>1352</v>
      </c>
      <c r="G6" s="15">
        <f t="shared" si="0"/>
        <v>1.1266666666666667</v>
      </c>
    </row>
    <row r="7" spans="1:7" x14ac:dyDescent="0.4">
      <c r="A7" s="26" t="s">
        <v>235</v>
      </c>
      <c r="B7" s="35">
        <v>45510</v>
      </c>
      <c r="C7" s="6" t="s">
        <v>97</v>
      </c>
      <c r="D7" s="11">
        <v>2500</v>
      </c>
      <c r="E7" s="11">
        <v>1000</v>
      </c>
      <c r="F7" s="11">
        <v>1240</v>
      </c>
      <c r="G7" s="15">
        <f t="shared" si="0"/>
        <v>1.24</v>
      </c>
    </row>
    <row r="8" spans="1:7" x14ac:dyDescent="0.4">
      <c r="A8" s="26"/>
      <c r="B8" s="35">
        <v>45510</v>
      </c>
      <c r="C8" s="6" t="s">
        <v>98</v>
      </c>
      <c r="D8" s="11">
        <v>3000</v>
      </c>
      <c r="E8" s="11">
        <v>800</v>
      </c>
      <c r="F8" s="11">
        <v>786</v>
      </c>
      <c r="G8" s="15">
        <f t="shared" si="0"/>
        <v>0.98250000000000004</v>
      </c>
    </row>
    <row r="9" spans="1:7" x14ac:dyDescent="0.4">
      <c r="A9" s="26"/>
      <c r="B9" s="35">
        <v>45510</v>
      </c>
      <c r="C9" s="6" t="s">
        <v>99</v>
      </c>
      <c r="D9" s="11">
        <v>1800</v>
      </c>
      <c r="E9" s="11">
        <v>1400</v>
      </c>
      <c r="F9" s="11">
        <v>1385</v>
      </c>
      <c r="G9" s="15">
        <f t="shared" si="0"/>
        <v>0.98928571428571432</v>
      </c>
    </row>
    <row r="10" spans="1:7" x14ac:dyDescent="0.4">
      <c r="A10" s="26" t="s">
        <v>100</v>
      </c>
      <c r="B10" s="35">
        <v>45511</v>
      </c>
      <c r="C10" s="6" t="s">
        <v>97</v>
      </c>
      <c r="D10" s="11">
        <v>1500</v>
      </c>
      <c r="E10" s="11">
        <v>1300</v>
      </c>
      <c r="F10" s="11">
        <v>1389</v>
      </c>
      <c r="G10" s="15">
        <f t="shared" si="0"/>
        <v>1.0684615384615384</v>
      </c>
    </row>
    <row r="11" spans="1:7" x14ac:dyDescent="0.4">
      <c r="A11" s="26"/>
      <c r="B11" s="35">
        <v>45511</v>
      </c>
      <c r="C11" s="6" t="s">
        <v>98</v>
      </c>
      <c r="D11" s="11">
        <v>1150</v>
      </c>
      <c r="E11" s="11">
        <v>1600</v>
      </c>
      <c r="F11" s="11">
        <v>1579</v>
      </c>
      <c r="G11" s="15">
        <f t="shared" si="0"/>
        <v>0.98687499999999995</v>
      </c>
    </row>
    <row r="12" spans="1:7" x14ac:dyDescent="0.4">
      <c r="A12" s="26"/>
      <c r="B12" s="35">
        <v>45511</v>
      </c>
      <c r="C12" s="6" t="s">
        <v>99</v>
      </c>
      <c r="D12" s="11">
        <v>1000</v>
      </c>
      <c r="E12" s="11">
        <v>2000</v>
      </c>
      <c r="F12" s="11">
        <v>2168</v>
      </c>
      <c r="G12" s="15">
        <f t="shared" si="0"/>
        <v>1.0840000000000001</v>
      </c>
    </row>
    <row r="13" spans="1:7" x14ac:dyDescent="0.4">
      <c r="A13" s="26" t="s">
        <v>101</v>
      </c>
      <c r="B13" s="35">
        <v>45512</v>
      </c>
      <c r="C13" s="6" t="s">
        <v>97</v>
      </c>
      <c r="D13" s="11">
        <v>950</v>
      </c>
      <c r="E13" s="11">
        <v>2500</v>
      </c>
      <c r="F13" s="11">
        <v>2579</v>
      </c>
      <c r="G13" s="15">
        <f t="shared" si="0"/>
        <v>1.0316000000000001</v>
      </c>
    </row>
    <row r="14" spans="1:7" x14ac:dyDescent="0.4">
      <c r="A14" s="26"/>
      <c r="B14" s="35">
        <v>45512</v>
      </c>
      <c r="C14" s="6" t="s">
        <v>98</v>
      </c>
      <c r="D14" s="11">
        <v>1100</v>
      </c>
      <c r="E14" s="11">
        <v>1600</v>
      </c>
      <c r="F14" s="11">
        <v>1589</v>
      </c>
      <c r="G14" s="15">
        <f t="shared" si="0"/>
        <v>0.99312500000000004</v>
      </c>
    </row>
    <row r="15" spans="1:7" ht="18" thickBot="1" x14ac:dyDescent="0.45">
      <c r="A15" s="27"/>
      <c r="B15" s="36">
        <v>45512</v>
      </c>
      <c r="C15" s="16" t="s">
        <v>99</v>
      </c>
      <c r="D15" s="17">
        <v>3200</v>
      </c>
      <c r="E15" s="17">
        <v>800</v>
      </c>
      <c r="F15" s="17">
        <v>872</v>
      </c>
      <c r="G15" s="1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C14" sqref="C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19">
        <v>0.92</v>
      </c>
    </row>
    <row r="6" spans="2:5" x14ac:dyDescent="0.4">
      <c r="B6" t="s">
        <v>242</v>
      </c>
      <c r="C6">
        <v>1600</v>
      </c>
      <c r="D6">
        <v>1544</v>
      </c>
      <c r="E6" s="19">
        <v>0.97</v>
      </c>
    </row>
    <row r="7" spans="2:5" x14ac:dyDescent="0.4">
      <c r="B7" t="s">
        <v>243</v>
      </c>
      <c r="C7">
        <v>2000</v>
      </c>
      <c r="D7">
        <v>1423</v>
      </c>
      <c r="E7" s="19">
        <v>0.71</v>
      </c>
    </row>
    <row r="8" spans="2:5" x14ac:dyDescent="0.4">
      <c r="B8" t="s">
        <v>244</v>
      </c>
      <c r="C8">
        <v>1500</v>
      </c>
      <c r="D8">
        <v>1221</v>
      </c>
      <c r="E8" s="19">
        <v>0.81</v>
      </c>
    </row>
    <row r="9" spans="2:5" x14ac:dyDescent="0.4">
      <c r="B9" t="s">
        <v>245</v>
      </c>
      <c r="C9">
        <v>1200</v>
      </c>
      <c r="D9">
        <v>1095</v>
      </c>
      <c r="E9" s="19">
        <v>0.91</v>
      </c>
    </row>
    <row r="10" spans="2:5" x14ac:dyDescent="0.4">
      <c r="B10" t="s">
        <v>246</v>
      </c>
      <c r="C10">
        <v>1000</v>
      </c>
      <c r="D10">
        <v>912</v>
      </c>
      <c r="E10" s="19">
        <v>0.91</v>
      </c>
    </row>
    <row r="11" spans="2:5" x14ac:dyDescent="0.4">
      <c r="B11" t="s">
        <v>247</v>
      </c>
      <c r="C11">
        <v>1200</v>
      </c>
      <c r="D11">
        <v>965</v>
      </c>
      <c r="E11" s="19">
        <v>0.8</v>
      </c>
    </row>
    <row r="12" spans="2:5" x14ac:dyDescent="0.4">
      <c r="B12" t="s">
        <v>248</v>
      </c>
      <c r="C12">
        <v>1000</v>
      </c>
      <c r="D12">
        <v>769</v>
      </c>
      <c r="E12" s="19">
        <v>0.77</v>
      </c>
    </row>
    <row r="13" spans="2:5" x14ac:dyDescent="0.4">
      <c r="B13" t="s">
        <v>249</v>
      </c>
      <c r="C13">
        <v>1500</v>
      </c>
      <c r="D13">
        <v>1426</v>
      </c>
      <c r="E13" s="19">
        <v>0.95</v>
      </c>
    </row>
    <row r="14" spans="2:5" x14ac:dyDescent="0.4">
      <c r="B14" t="s">
        <v>250</v>
      </c>
      <c r="C14">
        <v>1800</v>
      </c>
      <c r="D14">
        <v>1698</v>
      </c>
      <c r="E14" s="1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2" workbookViewId="0">
      <selection activeCell="J16" sqref="J1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IF($D3/POWER($C3,2)&lt;20,"저체중",IF($D3/POWER($C3,2)&lt;25,"정상","비만"))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IF($D4/POWER($C4,2)&lt;20,"저체중",IF($D4/POWER($C4,2)&lt;25,"정상","비만"))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0" t="s">
        <v>71</v>
      </c>
      <c r="B26" s="31"/>
      <c r="C26" s="31"/>
      <c r="D26" s="32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38</v>
      </c>
      <c r="D29" s="33" t="s">
        <v>187</v>
      </c>
      <c r="E29" s="33"/>
    </row>
    <row r="30" spans="1:15" x14ac:dyDescent="0.4">
      <c r="A30" s="6" t="s">
        <v>188</v>
      </c>
      <c r="B30" s="6" t="s">
        <v>79</v>
      </c>
      <c r="C30" s="6" t="s">
        <v>47</v>
      </c>
      <c r="D30" s="28" t="e">
        <f>VLOOKUP(MID(A30,6,1),$G$37:$H$39,2,0)</f>
        <v>#N/A</v>
      </c>
      <c r="E30" s="28"/>
    </row>
    <row r="31" spans="1:15" x14ac:dyDescent="0.4">
      <c r="A31" s="6" t="s">
        <v>189</v>
      </c>
      <c r="B31" s="6" t="s">
        <v>80</v>
      </c>
      <c r="C31" s="6" t="s">
        <v>56</v>
      </c>
      <c r="D31" s="28" t="e">
        <f t="shared" ref="D31:D39" si="2">VLOOKUP(MID(A31,6,1),$G$37:$H$39,2,0)</f>
        <v>#N/A</v>
      </c>
      <c r="E31" s="28"/>
    </row>
    <row r="32" spans="1:15" x14ac:dyDescent="0.4">
      <c r="A32" s="6" t="s">
        <v>190</v>
      </c>
      <c r="B32" s="6" t="s">
        <v>81</v>
      </c>
      <c r="C32" s="6" t="s">
        <v>47</v>
      </c>
      <c r="D32" s="28" t="e">
        <f t="shared" si="2"/>
        <v>#N/A</v>
      </c>
      <c r="E32" s="28"/>
    </row>
    <row r="33" spans="1:8" x14ac:dyDescent="0.4">
      <c r="A33" s="6" t="s">
        <v>191</v>
      </c>
      <c r="B33" s="6" t="s">
        <v>82</v>
      </c>
      <c r="C33" s="6" t="s">
        <v>56</v>
      </c>
      <c r="D33" s="28" t="e">
        <f t="shared" si="2"/>
        <v>#N/A</v>
      </c>
      <c r="E33" s="28"/>
    </row>
    <row r="34" spans="1:8" x14ac:dyDescent="0.4">
      <c r="A34" s="6" t="s">
        <v>192</v>
      </c>
      <c r="B34" s="6" t="s">
        <v>83</v>
      </c>
      <c r="C34" s="6" t="s">
        <v>56</v>
      </c>
      <c r="D34" s="28" t="e">
        <f t="shared" si="2"/>
        <v>#N/A</v>
      </c>
      <c r="E34" s="28"/>
    </row>
    <row r="35" spans="1:8" x14ac:dyDescent="0.4">
      <c r="A35" s="6" t="s">
        <v>193</v>
      </c>
      <c r="B35" s="6" t="s">
        <v>84</v>
      </c>
      <c r="C35" s="6" t="s">
        <v>56</v>
      </c>
      <c r="D35" s="28" t="e">
        <f t="shared" si="2"/>
        <v>#N/A</v>
      </c>
      <c r="E35" s="28"/>
      <c r="G35" s="29" t="s">
        <v>194</v>
      </c>
      <c r="H35" s="29"/>
    </row>
    <row r="36" spans="1:8" x14ac:dyDescent="0.4">
      <c r="A36" s="6" t="s">
        <v>195</v>
      </c>
      <c r="B36" s="6" t="s">
        <v>85</v>
      </c>
      <c r="C36" s="6" t="s">
        <v>47</v>
      </c>
      <c r="D36" s="28" t="e">
        <f t="shared" si="2"/>
        <v>#N/A</v>
      </c>
      <c r="E36" s="28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86</v>
      </c>
      <c r="C37" s="6" t="s">
        <v>47</v>
      </c>
      <c r="D37" s="28" t="e">
        <f t="shared" si="2"/>
        <v>#N/A</v>
      </c>
      <c r="E37" s="28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87</v>
      </c>
      <c r="C38" s="6" t="s">
        <v>56</v>
      </c>
      <c r="D38" s="28" t="e">
        <f t="shared" si="2"/>
        <v>#N/A</v>
      </c>
      <c r="E38" s="28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88</v>
      </c>
      <c r="C39" s="6" t="s">
        <v>47</v>
      </c>
      <c r="D39" s="28" t="e">
        <f t="shared" si="2"/>
        <v>#N/A</v>
      </c>
      <c r="E39" s="28"/>
      <c r="G39" s="6">
        <v>3</v>
      </c>
      <c r="H39" s="6" t="s">
        <v>203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N21" sqref="N21"/>
    </sheetView>
  </sheetViews>
  <sheetFormatPr defaultRowHeight="17.399999999999999" outlineLevelRow="3" x14ac:dyDescent="0.4"/>
  <sheetData>
    <row r="1" spans="1:8" ht="21" x14ac:dyDescent="0.4">
      <c r="A1" s="34" t="s">
        <v>102</v>
      </c>
      <c r="B1" s="34"/>
      <c r="C1" s="34"/>
      <c r="D1" s="34"/>
      <c r="E1" s="34"/>
      <c r="F1" s="34"/>
      <c r="G1" s="34"/>
      <c r="H1" s="34"/>
    </row>
    <row r="3" spans="1:8" x14ac:dyDescent="0.4">
      <c r="A3" s="22" t="s">
        <v>103</v>
      </c>
      <c r="B3" s="22" t="s">
        <v>38</v>
      </c>
      <c r="C3" s="22" t="s">
        <v>104</v>
      </c>
      <c r="D3" s="22" t="s">
        <v>105</v>
      </c>
      <c r="E3" s="22" t="s">
        <v>106</v>
      </c>
      <c r="F3" s="22" t="s">
        <v>107</v>
      </c>
      <c r="G3" s="22" t="s">
        <v>108</v>
      </c>
      <c r="H3" s="22" t="s">
        <v>109</v>
      </c>
    </row>
    <row r="4" spans="1:8" outlineLevel="3" x14ac:dyDescent="0.4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0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0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1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1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1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1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B22" sqref="B22"/>
    </sheetView>
  </sheetViews>
  <sheetFormatPr defaultRowHeight="17.399999999999999" x14ac:dyDescent="0.4"/>
  <cols>
    <col min="1" max="1" width="11.19921875" bestFit="1" customWidth="1"/>
    <col min="2" max="3" width="12.59765625" bestFit="1" customWidth="1"/>
    <col min="4" max="5" width="16.8984375" bestFit="1" customWidth="1"/>
    <col min="6" max="7" width="12.59765625" bestFit="1" customWidth="1"/>
    <col min="8" max="9" width="12.296875" bestFit="1" customWidth="1"/>
    <col min="10" max="11" width="12.59765625" bestFit="1" customWidth="1"/>
    <col min="12" max="13" width="12.296875" bestFit="1" customWidth="1"/>
    <col min="14" max="15" width="16.8984375" bestFit="1" customWidth="1"/>
  </cols>
  <sheetData>
    <row r="1" spans="1:6" ht="21" x14ac:dyDescent="0.4">
      <c r="A1" s="34" t="s">
        <v>127</v>
      </c>
      <c r="B1" s="34"/>
      <c r="C1" s="34"/>
      <c r="D1" s="34"/>
      <c r="E1" s="34"/>
      <c r="F1" s="34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3" t="s">
        <v>130</v>
      </c>
      <c r="B19" t="s">
        <v>136</v>
      </c>
    </row>
    <row r="21" spans="1:5" x14ac:dyDescent="0.4">
      <c r="B21" s="23" t="s">
        <v>129</v>
      </c>
    </row>
    <row r="22" spans="1:5" x14ac:dyDescent="0.4">
      <c r="B22" t="s">
        <v>135</v>
      </c>
      <c r="D22" t="s">
        <v>259</v>
      </c>
      <c r="E22" t="s">
        <v>261</v>
      </c>
    </row>
    <row r="23" spans="1:5" x14ac:dyDescent="0.4">
      <c r="A23" s="23" t="s">
        <v>257</v>
      </c>
      <c r="B23" t="s">
        <v>260</v>
      </c>
      <c r="C23" t="s">
        <v>262</v>
      </c>
    </row>
    <row r="24" spans="1:5" x14ac:dyDescent="0.4">
      <c r="A24" s="24" t="s">
        <v>134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s="24" t="s">
        <v>137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s="24" t="s">
        <v>138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s="24" t="s">
        <v>258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4" sqref="I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4" t="s">
        <v>156</v>
      </c>
      <c r="B1" s="34"/>
      <c r="C1" s="34"/>
      <c r="D1" s="34"/>
      <c r="E1" s="34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5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5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5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5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5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5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5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5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5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7" workbookViewId="0">
      <selection activeCell="L24" sqref="L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4" t="s">
        <v>172</v>
      </c>
      <c r="B1" s="34"/>
      <c r="C1" s="34"/>
      <c r="D1" s="34"/>
      <c r="E1" s="34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2025-03-08T01:12:31Z</dcterms:modified>
</cp:coreProperties>
</file>