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V:\00_2026총정리\엑셀\모의\"/>
    </mc:Choice>
  </mc:AlternateContent>
  <xr:revisionPtr revIDLastSave="0" documentId="13_ncr:1_{90F7DCF7-0854-456C-83F8-814D7B56EE28}" xr6:coauthVersionLast="47" xr6:coauthVersionMax="47" xr10:uidLastSave="{00000000-0000-0000-0000-000000000000}"/>
  <bookViews>
    <workbookView xWindow="4050" yWindow="30" windowWidth="23175" windowHeight="15480" activeTab="1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0" i="2" l="1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I5" i="2" a="1"/>
  <c r="I11" i="2" a="1"/>
  <c r="I17" i="2" a="1"/>
  <c r="I23" i="2" a="1"/>
  <c r="I29" i="2" a="1"/>
  <c r="I12" i="2" a="1"/>
  <c r="I18" i="2" a="1"/>
  <c r="I30" i="2" a="1"/>
  <c r="I24" i="2" a="1"/>
  <c r="I6" i="2" a="1"/>
  <c r="I7" i="2" a="1"/>
  <c r="I13" i="2" a="1"/>
  <c r="I19" i="2" a="1"/>
  <c r="I25" i="2" a="1"/>
  <c r="I27" i="2" a="1"/>
  <c r="I21" i="2" a="1"/>
  <c r="I8" i="2" a="1"/>
  <c r="I14" i="2" a="1"/>
  <c r="I20" i="2" a="1"/>
  <c r="I26" i="2" a="1"/>
  <c r="I15" i="2" a="1"/>
  <c r="I9" i="2" a="1"/>
  <c r="I10" i="2" a="1"/>
  <c r="I16" i="2" a="1"/>
  <c r="I22" i="2" a="1"/>
  <c r="I28" i="2" a="1"/>
  <c r="I4" i="2" a="1"/>
  <c r="I28" i="2" l="1"/>
  <c r="I22" i="2"/>
  <c r="I16" i="2"/>
  <c r="I10" i="2"/>
  <c r="I9" i="2"/>
  <c r="I15" i="2"/>
  <c r="I26" i="2"/>
  <c r="I20" i="2"/>
  <c r="I14" i="2"/>
  <c r="I8" i="2"/>
  <c r="I21" i="2"/>
  <c r="I27" i="2"/>
  <c r="I25" i="2"/>
  <c r="I19" i="2"/>
  <c r="I13" i="2"/>
  <c r="I7" i="2"/>
  <c r="I6" i="2"/>
  <c r="I24" i="2"/>
  <c r="I30" i="2"/>
  <c r="I18" i="2"/>
  <c r="I12" i="2"/>
  <c r="I29" i="2"/>
  <c r="I23" i="2"/>
  <c r="I17" i="2"/>
  <c r="I11" i="2"/>
  <c r="I5" i="2"/>
  <c r="I4" i="2"/>
  <c r="A34" i="1" l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85A2033-B048-4608-8C00-FAABAB867FB5}" name="MS Access Database_Query" type="1" refreshedVersion="8" background="1">
    <dbPr connection="DSN=MS Access Database;DBQ=V:\00_2026총정리\엑셀\모의\중장비대여현황.accdb;DefaultDir=V:\00_2026총정리\엑셀\모의;DriverId=25;FIL=MS Access;MaxBufferSize=2048;PageTimeout=5;" command="SELECT 대여내역.수령일, 대여내역.대여장비, 대여내역.대여시간, 대여내역.대여비용_x000d__x000a_FROM `V:\00_2026총정리\엑셀\모의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<sst xmlns="http://schemas.openxmlformats.org/spreadsheetml/2006/main" count="669" uniqueCount="167">
  <si>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</si>
  <si>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</si>
  <si>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</si>
  <si>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</si>
  <si>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</si>
  <si>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</si>
  <si>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</si>
  <si>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</si>
  <si>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</si>
  <si>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</si>
  <si>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</si>
  <si>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</si>
  <si>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</si>
  <si>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</si>
  <si>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</si>
  <si>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</si>
  <si>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</si>
  <si>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</si>
  <si>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</si>
  <si>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</si>
  <si>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</si>
  <si>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</si>
  <si>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</si>
  <si>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</si>
  <si>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</si>
  <si>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</si>
  <si>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</si>
  <si>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</si>
  <si>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</si>
  <si>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</si>
  <si>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</si>
  <si>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</si>
  <si>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</si>
  <si>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</si>
  <si>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</si>
  <si>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</si>
  <si>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</si>
  <si>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</si>
  <si>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</si>
  <si>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</si>
  <si>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</si>
  <si>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</si>
  <si>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</si>
  <si>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</si>
  <si>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</si>
  <si>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</si>
  <si>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</si>
  <si>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</si>
  <si>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</si>
  <si>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</si>
  <si>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</si>
  <si>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</si>
  <si>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</si>
  <si>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</si>
  <si>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</si>
  <si>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</si>
  <si>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</si>
  <si>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</si>
  <si>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</si>
  <si>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</si>
  <si>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</si>
  <si>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</si>
  <si>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</si>
  <si>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</si>
  <si>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</si>
  <si>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</si>
  <si>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</si>
  <si>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</si>
  <si>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</si>
  <si>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</si>
  <si>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</si>
  <si>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</si>
  <si>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</si>
  <si>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</si>
  <si>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</si>
  <si>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</si>
  <si>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</si>
  <si>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</si>
  <si>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</si>
  <si>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</si>
  <si>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</si>
  <si>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</si>
  <si>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</si>
  <si>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</si>
  <si>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</si>
  <si>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</si>
  <si>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</si>
  <si>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</si>
  <si>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</si>
  <si>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</si>
  <si>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</si>
  <si>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</si>
  <si>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</si>
  <si>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</si>
  <si>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</si>
  <si>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</si>
  <si>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</si>
  <si>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</si>
  <si>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</si>
  <si>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</si>
  <si>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</si>
  <si>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</si>
  <si>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</si>
  <si>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</si>
  <si>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</si>
  <si>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</si>
  <si>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</si>
  <si>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</si>
  <si>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</si>
  <si>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</si>
  <si>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</si>
  <si>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</si>
  <si>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</si>
  <si>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</si>
  <si>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</si>
  <si>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</si>
  <si>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</si>
  <si>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</si>
  <si>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</si>
  <si>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</si>
  <si>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</si>
  <si>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</si>
  <si>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</si>
  <si>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</si>
  <si>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</si>
  <si>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</si>
  <si>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</si>
  <si>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</si>
  <si>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</si>
  <si>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</si>
  <si>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</si>
  <si>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</si>
  <si>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</si>
  <si>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</si>
  <si>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</si>
  <si>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</si>
  <si>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</si>
  <si>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</si>
  <si>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</si>
  <si>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</si>
  <si>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</si>
  <si>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</si>
  <si>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</si>
  <si>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</si>
  <si>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</si>
  <si>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</si>
  <si>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</si>
  <si>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</si>
  <si>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</si>
  <si>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</si>
  <si>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</si>
  <si>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</si>
  <si>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</si>
  <si>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</si>
  <si>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</si>
  <si>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</si>
  <si>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</si>
  <si>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</si>
  <si>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</si>
  <si>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</si>
  <si>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평균 : 대여시간</t>
  </si>
  <si>
    <t>전체 평균 : 대여시간</t>
  </si>
  <si>
    <t>전체 평균 : 대여비용</t>
  </si>
  <si>
    <t>평균 : 대여비용</t>
  </si>
  <si>
    <t>값</t>
  </si>
  <si>
    <t>*</t>
  </si>
  <si>
    <t xml:space="preserve">수령일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</si>
</sst>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9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3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0" xfId="0" applyFill="1">
      <alignment vertical="center"/>
    </xf>
    <xf numFmtId="0" fontId="0" fillId="6" borderId="1" xfId="0" applyFill="1" applyBorder="1" applyAlignment="1">
      <alignment horizontal="center" vertical="center"/>
    </xf>
    <xf numFmtId="0" fontId="0" fillId="6" borderId="0" xfId="0" applyFill="1">
      <alignment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2-F95F-48A5-AC22-6CEBA21C80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'기타작업-1'!$E$4:$E$7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'기타작업-1'!$E$4:$E$7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F-48A5-AC22-6CEBA21C80FA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'기타작업-1'!$E$4:$E$7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5F-48A5-AC22-6CEBA21C80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GKPRTBDFN" refreshedDate="45927.639777314813" backgroundQuery="1" createdVersion="8" refreshedVersion="8" minRefreshableVersion="3" recordCount="27" xr:uid="{7A3B53E1-2372-4041-AA88-36839DBB419F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B20D6C7-8702-4B69-A047-D89C5DBFE5D5}" name="피벗 테이블1" cacheId="3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 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6"/>
    <dataField name="평균 : 대여비용" fld="3" subtotal="average" baseField="4" baseItem="4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K41"/>
  <sheetViews>
    <sheetView workbookViewId="0"/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1" ht="20.25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1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1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1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1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1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1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1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1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1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1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1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1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AND(ISEVEN(RIGHT(A5,1)), 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OR(_xlfn.RANK.EQ($K5,$K$5:$K$31)&lt;=3, _xlfn.RANK.EQ($K5,$K$5:$K$31,1)&lt;=3)</formula>
    </cfRule>
  </conditionalFormatting>
  <printOptions headings="1" gridLines="1"/>
  <pageMargins left="0.70866141732283472" right="0.70866141732283472" top="0.74803149606299213" bottom="0.74803149606299213" header="0.31496062992125984" footer="0.31496062992125984"/>
  <pageSetup paperSize="9" scale="74" fitToHeight="2" orientation="portrait" blackAndWhite="1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tabSelected="1" workbookViewId="0"/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s="29" t="s">
        <v>86</v>
      </c>
    </row>
    <row r="3" spans="1:20">
      <c r="A3" s="1" t="s">
        <v>0</v>
      </c>
      <c r="B3" s="1" t="s">
        <v>1</v>
      </c>
      <c r="C3" s="30" t="s">
        <v>2</v>
      </c>
      <c r="D3" s="1" t="s">
        <v>3</v>
      </c>
      <c r="E3" s="1" t="s">
        <v>4</v>
      </c>
      <c r="F3" s="27" t="s">
        <v>87</v>
      </c>
      <c r="G3" s="6" t="s">
        <v>5</v>
      </c>
      <c r="H3" s="28" t="s">
        <v>6</v>
      </c>
      <c r="I3" s="6" t="s">
        <v>7</v>
      </c>
      <c r="J3" s="30" t="s">
        <v>8</v>
      </c>
      <c r="K3" s="25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HLOOKUP(K4,$O$14:$T$19,MATCH(H4,$N$16:$N$19,0)+2)</f>
        <v>495000</v>
      </c>
      <c r="N4" s="1" t="s">
        <v>47</v>
      </c>
      <c r="O4" s="1" t="str">
        <f t="array" ref="O4">SUM(IF( ($J$4:$J$30=$N4) * ($H$4:$H$30=O$3), 1))&amp;"건"</f>
        <v>2건</v>
      </c>
      <c r="P4" s="1" t="str">
        <f t="array" ref="P4">SUM(IF( ($J$4:$J$30=$N4) * ($H$4:$H$30=P$3), 1))&amp;"건"</f>
        <v>0건</v>
      </c>
      <c r="Q4" s="1" t="str">
        <f t="array" ref="Q4">SUM(IF( ($J$4:$J$30=$N4) * ($H$4:$H$30=Q$3), 1))&amp;"건"</f>
        <v>3건</v>
      </c>
      <c r="R4" s="1" t="str">
        <f t="array" ref="R4">SUM(IF( ($J$4:$J$30=$N4) * ($H$4:$H$30=R$3), 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_xlfn.CONCAT(TRIM(F5),"/",LEFT(TRIM(F5),1)+1,"일")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HLOOKUP(K5,$O$14:$T$19,MATCH(H5,$N$16:$N$19,0)+2)</f>
        <v>1071000</v>
      </c>
      <c r="N5" s="1" t="s">
        <v>16</v>
      </c>
      <c r="O5" s="1" t="str">
        <f t="array" ref="O5">SUM(IF( ($J$4:$J$30=$N5) * ($H$4:$H$30=O$3), 1))&amp;"건"</f>
        <v>1건</v>
      </c>
      <c r="P5" s="1" t="str">
        <f t="array" ref="P5">SUM(IF( ($J$4:$J$30=$N5) * ($H$4:$H$30=P$3), 1))&amp;"건"</f>
        <v>4건</v>
      </c>
      <c r="Q5" s="1" t="str">
        <f t="array" ref="Q5">SUM(IF( ($J$4:$J$30=$N5) * ($H$4:$H$30=Q$3), 1))&amp;"건"</f>
        <v>3건</v>
      </c>
      <c r="R5" s="1" t="str">
        <f t="array" ref="R5">SUM(IF( ($J$4:$J$30=$N5) * ($H$4:$H$30=R$3), 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 ($J$4:$J$30=$N6) * ($H$4:$H$30=O$3), 1))&amp;"건"</f>
        <v>2건</v>
      </c>
      <c r="P6" s="1" t="str">
        <f t="array" ref="P6">SUM(IF( ($J$4:$J$30=$N6) * ($H$4:$H$30=P$3), 1))&amp;"건"</f>
        <v>5건</v>
      </c>
      <c r="Q6" s="1" t="str">
        <f t="array" ref="Q6">SUM(IF( ($J$4:$J$30=$N6) * ($H$4:$H$30=Q$3), 1))&amp;"건"</f>
        <v>2건</v>
      </c>
      <c r="R6" s="1" t="str">
        <f t="array" ref="R6">SUM(IF( ($J$4:$J$30=$N6) * ($H$4:$H$30=R$3), 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s="31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 ($C$4:$C$30=$N10) * ($J$4:$J$30=O$9),1)) / COUNTA($C$4:$C$30),"0%")</f>
        <v>15%</v>
      </c>
      <c r="P10" s="1" t="str">
        <f t="array" ref="P10">TEXT(COUNT(IF( ($C$4:$C$30=$N10) * ($J$4:$J$30=P$9),1)) / COUNTA($C$4:$C$30),"0%")</f>
        <v>19%</v>
      </c>
      <c r="Q10" s="1" t="str">
        <f t="array" ref="Q10">TEXT(COUNT(IF( ($C$4:$C$30=$N10) * ($J$4:$J$30=Q$9),1)) / COUNTA($C$4:$C$30),"0%")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 ($C$4:$C$30=$N11) * ($J$4:$J$30=O$9),1)) / COUNTA($C$4:$C$30),"0%")</f>
        <v>11%</v>
      </c>
      <c r="P11" s="1" t="str">
        <f t="array" ref="P11">TEXT(COUNT(IF( ($C$4:$C$30=$N11) * ($J$4:$J$30=P$9),1)) / COUNTA($C$4:$C$30),"0%")</f>
        <v>19%</v>
      </c>
      <c r="Q11" s="1" t="str">
        <f t="array" ref="Q11">TEXT(COUNT(IF( ($C$4:$C$30=$N11) * ($J$4:$J$30=Q$9),1)) / COUNTA($C$4:$C$30),"0%")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s="26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/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8" width="9.625" bestFit="1" customWidth="1"/>
    <col min="9" max="10" width="14.5" bestFit="1" customWidth="1"/>
    <col min="11" max="12" width="15.25" bestFit="1" customWidth="1"/>
    <col min="13" max="14" width="20.12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166</v>
      </c>
      <c r="C3" s="21" t="s">
        <v>164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154</v>
      </c>
    </row>
    <row r="4" spans="2:8">
      <c r="B4" s="12" t="s">
        <v>155</v>
      </c>
      <c r="C4" s="12"/>
      <c r="D4" s="20"/>
      <c r="E4" s="20"/>
      <c r="F4" s="20"/>
      <c r="G4" s="20"/>
      <c r="H4" s="20"/>
    </row>
    <row r="5" spans="2:8">
      <c r="B5" s="12"/>
      <c r="C5" s="12" t="s">
        <v>160</v>
      </c>
      <c r="D5" s="20" t="s">
        <v>165</v>
      </c>
      <c r="E5" s="20">
        <v>144.66666666666666</v>
      </c>
      <c r="F5" s="20">
        <v>118.33333333333333</v>
      </c>
      <c r="G5" s="20" t="s">
        <v>165</v>
      </c>
      <c r="H5" s="20">
        <v>131.5</v>
      </c>
    </row>
    <row r="6" spans="2:8">
      <c r="B6" s="12"/>
      <c r="C6" s="12" t="s">
        <v>163</v>
      </c>
      <c r="D6" s="20" t="s">
        <v>165</v>
      </c>
      <c r="E6" s="20">
        <v>898000</v>
      </c>
      <c r="F6" s="20">
        <v>945000</v>
      </c>
      <c r="G6" s="20" t="s">
        <v>165</v>
      </c>
      <c r="H6" s="20">
        <v>921500</v>
      </c>
    </row>
    <row r="7" spans="2:8">
      <c r="B7" s="12" t="s">
        <v>156</v>
      </c>
      <c r="C7" s="12"/>
      <c r="D7" s="20"/>
      <c r="E7" s="20"/>
      <c r="F7" s="20"/>
      <c r="G7" s="20"/>
      <c r="H7" s="20"/>
    </row>
    <row r="8" spans="2:8">
      <c r="B8" s="12"/>
      <c r="C8" s="12" t="s">
        <v>160</v>
      </c>
      <c r="D8" s="20">
        <v>103</v>
      </c>
      <c r="E8" s="20">
        <v>49.5</v>
      </c>
      <c r="F8" s="20">
        <v>132.5</v>
      </c>
      <c r="G8" s="20" t="s">
        <v>165</v>
      </c>
      <c r="H8" s="20">
        <v>93.4</v>
      </c>
    </row>
    <row r="9" spans="2:8">
      <c r="B9" s="12"/>
      <c r="C9" s="12" t="s">
        <v>163</v>
      </c>
      <c r="D9" s="20">
        <v>1071000</v>
      </c>
      <c r="E9" s="20">
        <v>231000</v>
      </c>
      <c r="F9" s="20">
        <v>1065500</v>
      </c>
      <c r="G9" s="20" t="s">
        <v>165</v>
      </c>
      <c r="H9" s="20">
        <v>732800</v>
      </c>
    </row>
    <row r="10" spans="2:8">
      <c r="B10" s="12" t="s">
        <v>157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160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163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158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160</v>
      </c>
      <c r="D14" s="20">
        <v>39</v>
      </c>
      <c r="E14" s="20">
        <v>127</v>
      </c>
      <c r="F14" s="20" t="s">
        <v>165</v>
      </c>
      <c r="G14" s="20">
        <v>86</v>
      </c>
      <c r="H14" s="20">
        <v>84.5</v>
      </c>
    </row>
    <row r="15" spans="2:8">
      <c r="B15" s="12"/>
      <c r="C15" s="12" t="s">
        <v>163</v>
      </c>
      <c r="D15" s="20">
        <v>180000</v>
      </c>
      <c r="E15" s="20">
        <v>864000</v>
      </c>
      <c r="F15" s="20" t="s">
        <v>165</v>
      </c>
      <c r="G15" s="20">
        <v>495000</v>
      </c>
      <c r="H15" s="20">
        <v>508500</v>
      </c>
    </row>
    <row r="16" spans="2:8">
      <c r="B16" s="12" t="s">
        <v>159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160</v>
      </c>
      <c r="D17" s="20">
        <v>188</v>
      </c>
      <c r="E17" s="20">
        <v>158</v>
      </c>
      <c r="F17" s="20" t="s">
        <v>165</v>
      </c>
      <c r="G17" s="20">
        <v>151.5</v>
      </c>
      <c r="H17" s="20">
        <v>162.25</v>
      </c>
    </row>
    <row r="18" spans="2:8">
      <c r="B18" s="12"/>
      <c r="C18" s="12" t="s">
        <v>163</v>
      </c>
      <c r="D18" s="20">
        <v>1485000</v>
      </c>
      <c r="E18" s="20">
        <v>990000</v>
      </c>
      <c r="F18" s="20" t="s">
        <v>165</v>
      </c>
      <c r="G18" s="20">
        <v>701500</v>
      </c>
      <c r="H18" s="20">
        <v>969500</v>
      </c>
    </row>
    <row r="19" spans="2:8">
      <c r="B19" s="12" t="s">
        <v>161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162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/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56E8AC58-9B4E-4F9D-9D8E-85EEED95670F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/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/>
  </sheetViews>
  <sheetFormatPr defaultRowHeight="16.5"/>
  <cols>
    <col min="3" max="3" width="11.125" bestFit="1" customWidth="1"/>
    <col min="4" max="4" width="9" bestFit="1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/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 t="s">
        <v>136</v>
      </c>
      <c r="C8" s="5" t="s">
        <v>137</v>
      </c>
      <c r="D8" s="1" t="s">
        <v>138</v>
      </c>
      <c r="E8" s="1" t="s">
        <v>139</v>
      </c>
      <c r="F8" s="5">
        <v>45000</v>
      </c>
      <c r="H8" s="4" t="s">
        <v>150</v>
      </c>
      <c r="I8" s="5">
        <v>33000</v>
      </c>
    </row>
    <row r="9" spans="2:9">
      <c r="B9" s="1" t="s">
        <v>140</v>
      </c>
      <c r="C9" s="5" t="s">
        <v>149</v>
      </c>
      <c r="D9" s="1" t="s">
        <v>141</v>
      </c>
      <c r="E9" s="1" t="s">
        <v>142</v>
      </c>
      <c r="F9" s="5">
        <v>64000</v>
      </c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SGKPRTBDFN</cp:lastModifiedBy>
  <dcterms:created xsi:type="dcterms:W3CDTF">2023-07-14T11:40:39Z</dcterms:created>
  <dcterms:modified xsi:type="dcterms:W3CDTF">2025-09-27T07:08:19Z</dcterms:modified>
</cp:coreProperties>
</file>