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ndy1\OneDrive\바탕 화면\"/>
    </mc:Choice>
  </mc:AlternateContent>
  <xr:revisionPtr revIDLastSave="0" documentId="13_ncr:1_{A1AB3D4D-7B64-4171-8C90-88973CFC9047}" xr6:coauthVersionLast="47" xr6:coauthVersionMax="47" xr10:uidLastSave="{00000000-0000-0000-0000-000000000000}"/>
  <bookViews>
    <workbookView xWindow="-98" yWindow="-98" windowWidth="21795" windowHeight="12975" activeTab="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IF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J6" i="1"/>
  <c r="A31" i="1"/>
  <c r="I4" i="3" a="1"/>
  <c r="I5" i="3" a="1"/>
  <c r="I13" i="3" a="1"/>
  <c r="I21" i="3" a="1"/>
  <c r="I6" i="3" a="1"/>
  <c r="I14" i="3" a="1"/>
  <c r="I22" i="3" a="1"/>
  <c r="I7" i="3" a="1"/>
  <c r="I15" i="3" a="1"/>
  <c r="I23" i="3" a="1"/>
  <c r="I8" i="3" a="1"/>
  <c r="I16" i="3" a="1"/>
  <c r="I24" i="3" a="1"/>
  <c r="I9" i="3" a="1"/>
  <c r="I17" i="3" a="1"/>
  <c r="I10" i="3" a="1"/>
  <c r="I18" i="3" a="1"/>
  <c r="I11" i="3" a="1"/>
  <c r="I19" i="3" a="1"/>
  <c r="I12" i="3" a="1"/>
  <c r="I20" i="3" a="1"/>
  <c r="I27" i="3" a="1"/>
  <c r="I28" i="3" a="1"/>
  <c r="I26" i="3" a="1"/>
  <c r="I25" i="3" a="1"/>
  <c r="I4" i="3" l="1"/>
  <c r="I20" i="3"/>
  <c r="I12" i="3"/>
  <c r="I19" i="3"/>
  <c r="I11" i="3"/>
  <c r="I18" i="3"/>
  <c r="I10" i="3"/>
  <c r="I17" i="3"/>
  <c r="I9" i="3"/>
  <c r="I24" i="3"/>
  <c r="I16" i="3"/>
  <c r="I8" i="3"/>
  <c r="I23" i="3"/>
  <c r="I15" i="3"/>
  <c r="I7" i="3"/>
  <c r="I22" i="3"/>
  <c r="I14" i="3"/>
  <c r="I6" i="3"/>
  <c r="I21" i="3"/>
  <c r="I13" i="3"/>
  <c r="I5" i="3"/>
  <c r="I28" i="3"/>
  <c r="I25" i="3"/>
  <c r="I27" i="3"/>
  <c r="I2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1892AD03-63A5-4350-A8CD-5DCEEC37DA19}" name="MS Access Database_Query1" type="1" refreshedVersion="8" background="1">
    <dbPr connection="DSN=MS Access Database;DBQ=C:\Users\andy1\OneDrive\바탕 화면\길벗컴활1급_update_20250108\03 최신기출문제\01 24년상시01\재활용센터.accdb;DefaultDir=C:\Users\andy1\OneDrive\바탕 화면\길벗컴활1급_update_20250108\03 최신기출문제\01 24년상시01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<sst xmlns="http://schemas.openxmlformats.org/spreadsheetml/2006/main" count="539" uniqueCount="218">
  <si>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</si>
  <si>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</si>
  <si>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</si>
  <si>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</si>
  <si>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</si>
  <si>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</si>
  <si>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</si>
  <si>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</si>
  <si>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</si>
  <si>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</si>
  <si>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</si>
  <si>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</si>
  <si>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</si>
  <si>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</si>
  <si>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</si>
  <si>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</si>
  <si>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</si>
  <si>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</si>
  <si>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</si>
  <si>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</si>
  <si>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</si>
  <si>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</si>
  <si>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</si>
  <si>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</si>
  <si>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</si>
  <si>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</si>
  <si>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</si>
  <si>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</si>
  <si>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</si>
  <si>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</si>
  <si>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</si>
  <si>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</si>
  <si>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</si>
  <si>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</si>
  <si>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</si>
  <si>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</si>
  <si>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</si>
  <si>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</si>
  <si>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</si>
  <si>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</si>
  <si>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</si>
  <si>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</si>
  <si>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</si>
  <si>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</si>
  <si>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</si>
  <si>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</si>
  <si>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</si>
  <si>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</si>
  <si>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</si>
  <si>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</si>
  <si>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</si>
  <si>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</si>
  <si>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</si>
  <si>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</si>
  <si>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</si>
  <si>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</si>
  <si>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</si>
  <si>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</si>
  <si>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</si>
  <si>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</si>
  <si>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</si>
  <si>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</si>
  <si>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</si>
  <si>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</si>
  <si>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</si>
  <si>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</si>
  <si>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</si>
  <si>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</si>
  <si>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</si>
  <si>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</si>
  <si>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</si>
  <si>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</si>
  <si>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</si>
  <si>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</si>
  <si>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</si>
  <si>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</si>
  <si>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</si>
  <si>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</si>
  <si>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</si>
  <si>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</si>
  <si>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</si>
  <si>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</si>
  <si>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</si>
  <si>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</si>
  <si>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</si>
  <si>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</si>
  <si>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</si>
  <si>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</si>
  <si>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</si>
  <si>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</si>
  <si>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</si>
  <si>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</si>
  <si>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</si>
  <si>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</si>
  <si>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</si>
  <si>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</si>
  <si>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</si>
  <si>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</si>
  <si>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</si>
  <si>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</si>
  <si>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</si>
  <si>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</si>
  <si>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</si>
  <si>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</si>
  <si>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</si>
  <si>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</si>
  <si>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</si>
  <si>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</si>
  <si>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</si>
  <si>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</si>
  <si>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</si>
  <si>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</si>
  <si>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</si>
  <si>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</si>
  <si>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</si>
  <si>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</si>
  <si>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</si>
  <si>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</si>
  <si>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</si>
  <si>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</si>
  <si>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</si>
  <si>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</si>
  <si>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</si>
  <si>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</si>
  <si>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</si>
  <si>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</si>
  <si>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</si>
  <si>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</si>
  <si>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</si>
  <si>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</si>
  <si>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</si>
  <si>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</si>
  <si>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</si>
  <si>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</si>
  <si>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</si>
  <si>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</si>
  <si>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</si>
  <si>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</si>
  <si>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</si>
  <si>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</si>
  <si>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</si>
  <si>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</si>
  <si>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</si>
  <si>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</si>
  <si>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</si>
  <si>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</si>
  <si>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</si>
  <si>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</si>
  <si>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</si>
  <si>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</si>
  <si>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</si>
  <si>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</si>
  <si>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</si>
  <si>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</si>
  <si>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</si>
  <si>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</si>
  <si>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</si>
  <si>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</si>
  <si>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</si>
  <si>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</si>
  <si>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</si>
  <si>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</si>
  <si>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</si>
  <si>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</si>
  <si>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</si>
  <si>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</si>
  <si>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</si>
  <si>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</si>
  <si>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</si>
  <si>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</si>
  <si>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</si>
  <si>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</si>
  <si>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</si>
  <si>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</si>
  <si>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</si>
  <si>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</si>
  <si>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</si>
  <si>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</si>
  <si>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</si>
  <si>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</si>
  <si>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</si>
  <si>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</si>
  <si>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</si>
  <si>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</si>
  <si>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</si>
  <si>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</si>
  <si>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</si>
  <si>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</si>
  <si>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</si>
  <si>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</si>
  <si>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</si>
  <si>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</si>
  <si>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</si>
  <si>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</si>
  <si>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</si>
  <si>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</si>
  <si>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</si>
  <si>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</si>
  <si>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</si>
  <si>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</si>
  <si>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</si>
  <si>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</si>
  <si>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</si>
  <si>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</si>
  <si>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</si>
  <si>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wd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</si>
  <si>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</si>
  <si>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</si>
  <si>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</si>
  <si>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</si>
  <si>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</si>
  <si>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</si>
  <si>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</si>
  <si>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</si>
  <si>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</si>
  <si>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우진영</t>
  </si>
  <si>
    <t>코스모스</t>
  </si>
  <si>
    <t>장미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</si>
</sst>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\▲0%;[Magenta]\▼\-0%;0%;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여행 종류별 교통비와 식비의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FB1-4AA8-967F-4A077B77BE1F}"/>
              </c:ext>
            </c:extLst>
          </c:dPt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B1-4AA8-967F-4A077B77BE1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1-4AA8-967F-4A077B77BE1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D8D0795E-2EBC-953C-4419-702E21A01E5B}"/>
            </a:ext>
          </a:extLst>
        </xdr:cNvPr>
        <xdr:cNvSpPr/>
      </xdr:nvSpPr>
      <xdr:spPr>
        <a:xfrm>
          <a:off x="5505450" y="214313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B7B416F-93FF-42F1-A7D8-E395D2ED8488}"/>
            </a:ext>
          </a:extLst>
        </xdr:cNvPr>
        <xdr:cNvSpPr/>
      </xdr:nvSpPr>
      <xdr:spPr>
        <a:xfrm>
          <a:off x="5505450" y="857250"/>
          <a:ext cx="8572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우진영" refreshedDate="45723.547356944444" backgroundQuery="1" createdVersion="8" refreshedVersion="8" minRefreshableVersion="3" recordCount="26" xr:uid="{A6DF49D5-7425-439D-89A6-E5027A4BC482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FEA9C2-B59E-49BB-B581-639C98F3AA6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J38"/>
  <sheetViews>
    <sheetView topLeftCell="A9" workbookViewId="0">
      <selection activeCell="J16" sqref="J16"/>
    </sheetView>
  </sheetViews>
  <sheetFormatPr defaultRowHeight="16.899999999999999" x14ac:dyDescent="0.6"/>
  <cols>
    <col min="1" max="1" width="8" customWidth="1"/>
    <col min="2" max="2" width="5.625" customWidth="1"/>
    <col min="3" max="3" width="10.5625" bestFit="1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10" x14ac:dyDescent="0.6">
      <c r="A2" t="s">
        <v>1</v>
      </c>
    </row>
    <row r="3" spans="1:10" x14ac:dyDescent="0.6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10" x14ac:dyDescent="0.6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10" x14ac:dyDescent="0.6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10" x14ac:dyDescent="0.6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  <c r="J6" t="b">
        <f>AND($C4="직영",ISEVEN(DAY($D4)))</f>
        <v>1</v>
      </c>
    </row>
    <row r="7" spans="1:10" x14ac:dyDescent="0.6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10" x14ac:dyDescent="0.6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10" x14ac:dyDescent="0.6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10" x14ac:dyDescent="0.6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10" x14ac:dyDescent="0.6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10" x14ac:dyDescent="0.6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10" x14ac:dyDescent="0.6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10" x14ac:dyDescent="0.6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10" x14ac:dyDescent="0.6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10" x14ac:dyDescent="0.6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6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6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6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6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6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6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6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6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6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6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6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6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6">
      <c r="A30" s="15" t="s">
        <v>205</v>
      </c>
    </row>
    <row r="31" spans="1:8" x14ac:dyDescent="0.6">
      <c r="A31" t="b">
        <f>AND(YEAR(D4)&gt;=2018, (RIGHT(H4,3)="일요일") + (RIGHT(H4,3)="공휴일"))</f>
        <v>1</v>
      </c>
    </row>
    <row r="33" spans="1:5" x14ac:dyDescent="0.6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6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6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6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6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6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5" sqref="I5"/>
    </sheetView>
  </sheetViews>
  <sheetFormatPr defaultRowHeight="16.899999999999999" x14ac:dyDescent="0.6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6">
      <c r="A2" t="s">
        <v>0</v>
      </c>
      <c r="H2" t="s">
        <v>2</v>
      </c>
      <c r="I2" s="3">
        <v>45332</v>
      </c>
      <c r="K2" t="s">
        <v>3</v>
      </c>
    </row>
    <row r="3" spans="1:15" x14ac:dyDescent="0.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6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 ($C$4:$C$28=K4)*( YEAR($I$2)-YEAR($D$4:$D$28)&gt;=20  ),$E$4:$E$28)),0)</f>
        <v>239</v>
      </c>
    </row>
    <row r="5" spans="1:15" x14ac:dyDescent="0.6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 ($C$4:$C$28=K5)*( YEAR($I$2)-YEAR($D$4:$D$28)&gt;=20  ),$E$4:$E$28)),0)</f>
        <v>365</v>
      </c>
    </row>
    <row r="6" spans="1:15" x14ac:dyDescent="0.6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6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6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6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 "직영 ",SUM( ($B$4:$B$28=K9)*($C$4:$C$28="직영")),"곳 - 위탁 ",SUM( ($B$4:$B$28=K9)*($C$4:$C$28="위탁")),"곳")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6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 "직영 ",SUM( ($B$4:$B$28=K10)*($C$4:$C$28="직영")),"곳 - 위탁 ",SUM( ($B$4:$B$28=K10)*($C$4:$C$28="위탁")),"곳")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6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 "직영 ",SUM( ($B$4:$B$28=K11)*($C$4:$C$28="직영")),"곳 - 위탁 ",SUM( ($B$4:$B$28=K11)*($C$4:$C$28="위탁")),"곳")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6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 "직영 ",SUM( ($B$4:$B$28=K12)*($C$4:$C$28="직영")),"곳 - 위탁 ",SUM( ($B$4:$B$28=K12)*($C$4:$C$28="위탁")),"곳")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6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 "직영 ",SUM( ($B$4:$B$28=K13)*($C$4:$C$28="직영")),"곳 - 위탁 ",SUM( ($B$4:$B$28=K13)*($C$4:$C$28="위탁")),"곳")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6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 "직영 ",SUM( ($B$4:$B$28=K14)*($C$4:$C$28="직영")),"곳 - 위탁 ",SUM( ($B$4:$B$28=K14)*($C$4:$C$28="위탁")),"곳")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6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 "직영 ",SUM( ($B$4:$B$28=K15)*($C$4:$C$28="직영")),"곳 - 위탁 ",SUM( ($B$4:$B$28=K15)*($C$4:$C$28="위탁")),"곳")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6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 "직영 ",SUM( ($B$4:$B$28=K16)*($C$4:$C$28="직영")),"곳 - 위탁 ",SUM( ($B$4:$B$28=K16)*($C$4:$C$28="위탁")),"곳")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6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6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6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6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INDEX($A$4:$A$28,MATCH(MAX( ($C$4:$C$28=K20)*($E$4:$E$28) ),($C$4:$C$28=K20)*($E$4:$E$28),0),1)</f>
        <v>c01</v>
      </c>
    </row>
    <row r="21" spans="1:14" x14ac:dyDescent="0.6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 ($C$4:$C$28=K21)*($E$4:$E$28) ),($C$4:$C$28=K21)*($E$4:$E$28),0),1)</f>
        <v>d08</v>
      </c>
      <c r="N21" s="5"/>
    </row>
    <row r="22" spans="1:14" x14ac:dyDescent="0.6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6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6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6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6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6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6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F7" sqref="F7"/>
    </sheetView>
  </sheetViews>
  <sheetFormatPr defaultRowHeight="16.899999999999999" x14ac:dyDescent="0.6"/>
  <cols>
    <col min="1" max="1" width="18.4375" bestFit="1" customWidth="1"/>
    <col min="2" max="2" width="13.6875" bestFit="1" customWidth="1"/>
    <col min="3" max="3" width="6.5" bestFit="1" customWidth="1"/>
  </cols>
  <sheetData>
    <row r="1" spans="1:3" x14ac:dyDescent="0.6">
      <c r="A1" s="16" t="s">
        <v>86</v>
      </c>
      <c r="B1" t="s">
        <v>206</v>
      </c>
    </row>
    <row r="3" spans="1:3" x14ac:dyDescent="0.6">
      <c r="A3" s="16" t="s">
        <v>85</v>
      </c>
      <c r="B3" s="16" t="s">
        <v>207</v>
      </c>
    </row>
    <row r="4" spans="1:3" x14ac:dyDescent="0.6">
      <c r="A4" t="s">
        <v>108</v>
      </c>
      <c r="C4" s="17"/>
    </row>
    <row r="5" spans="1:3" x14ac:dyDescent="0.6">
      <c r="B5" t="s">
        <v>208</v>
      </c>
      <c r="C5" s="17">
        <v>226.5</v>
      </c>
    </row>
    <row r="6" spans="1:3" x14ac:dyDescent="0.6">
      <c r="B6" t="s">
        <v>210</v>
      </c>
      <c r="C6" s="17">
        <v>1</v>
      </c>
    </row>
    <row r="7" spans="1:3" x14ac:dyDescent="0.6">
      <c r="C7" s="17"/>
    </row>
    <row r="8" spans="1:3" x14ac:dyDescent="0.6">
      <c r="A8" t="s">
        <v>92</v>
      </c>
      <c r="C8" s="17"/>
    </row>
    <row r="9" spans="1:3" x14ac:dyDescent="0.6">
      <c r="B9" t="s">
        <v>208</v>
      </c>
      <c r="C9" s="17">
        <v>265.33333333333331</v>
      </c>
    </row>
    <row r="10" spans="1:3" x14ac:dyDescent="0.6">
      <c r="B10" t="s">
        <v>210</v>
      </c>
      <c r="C10" s="17">
        <v>0.66666666666666663</v>
      </c>
    </row>
    <row r="11" spans="1:3" x14ac:dyDescent="0.6">
      <c r="C11" s="17"/>
    </row>
    <row r="12" spans="1:3" x14ac:dyDescent="0.6">
      <c r="A12" t="s">
        <v>96</v>
      </c>
      <c r="C12" s="17"/>
    </row>
    <row r="13" spans="1:3" x14ac:dyDescent="0.6">
      <c r="B13" t="s">
        <v>208</v>
      </c>
      <c r="C13" s="17">
        <v>239.33333333333334</v>
      </c>
    </row>
    <row r="14" spans="1:3" x14ac:dyDescent="0.6">
      <c r="B14" t="s">
        <v>210</v>
      </c>
      <c r="C14" s="17">
        <v>1.6666666666666667</v>
      </c>
    </row>
    <row r="15" spans="1:3" x14ac:dyDescent="0.6">
      <c r="C15" s="17"/>
    </row>
    <row r="16" spans="1:3" x14ac:dyDescent="0.6">
      <c r="A16" t="s">
        <v>209</v>
      </c>
      <c r="C16" s="17">
        <v>245.875</v>
      </c>
    </row>
    <row r="17" spans="1:3" x14ac:dyDescent="0.6">
      <c r="A17" t="s">
        <v>211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7" sqref="L7"/>
    </sheetView>
  </sheetViews>
  <sheetFormatPr defaultRowHeight="16.899999999999999" x14ac:dyDescent="0.6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875" bestFit="1" customWidth="1"/>
  </cols>
  <sheetData>
    <row r="1" spans="1:10" x14ac:dyDescent="0.6">
      <c r="A1" t="s">
        <v>0</v>
      </c>
      <c r="H1" t="s">
        <v>3</v>
      </c>
    </row>
    <row r="2" spans="1:10" x14ac:dyDescent="0.6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212</v>
      </c>
      <c r="I2" s="9" t="s">
        <v>213</v>
      </c>
      <c r="J2" s="9" t="s">
        <v>214</v>
      </c>
    </row>
    <row r="3" spans="1:10" x14ac:dyDescent="0.6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6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6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6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6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6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6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6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6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6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6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6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6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6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6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6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6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6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6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6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opLeftCell="A4" workbookViewId="0">
      <selection activeCell="H4" sqref="H4"/>
    </sheetView>
  </sheetViews>
  <sheetFormatPr defaultRowHeight="16.899999999999999" x14ac:dyDescent="0.6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6">
      <c r="A1" t="s">
        <v>0</v>
      </c>
    </row>
    <row r="2" spans="1:5" x14ac:dyDescent="0.6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6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6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6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6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6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6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6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6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203</v>
      </c>
    </row>
    <row r="11" spans="1:5" x14ac:dyDescent="0.6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6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6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6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6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6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6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6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204</v>
      </c>
    </row>
    <row r="19" spans="1:5" x14ac:dyDescent="0.6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6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6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6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6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6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6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6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6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2:C7"/>
  <sheetViews>
    <sheetView tabSelected="1" workbookViewId="0">
      <selection activeCell="F3" sqref="F3"/>
    </sheetView>
  </sheetViews>
  <sheetFormatPr defaultRowHeight="16.899999999999999" x14ac:dyDescent="0.6"/>
  <cols>
    <col min="1" max="1" width="11" bestFit="1" customWidth="1"/>
    <col min="2" max="3" width="9.375" bestFit="1" customWidth="1"/>
  </cols>
  <sheetData>
    <row r="2" spans="1:3" x14ac:dyDescent="0.6">
      <c r="A2" s="9" t="s">
        <v>148</v>
      </c>
      <c r="B2" s="9" t="s">
        <v>151</v>
      </c>
      <c r="C2" s="9" t="s">
        <v>152</v>
      </c>
    </row>
    <row r="3" spans="1:3" x14ac:dyDescent="0.6">
      <c r="A3" s="1" t="s">
        <v>185</v>
      </c>
      <c r="B3" s="11">
        <v>83833.333333333299</v>
      </c>
      <c r="C3" s="12">
        <v>137266.66666666666</v>
      </c>
    </row>
    <row r="4" spans="1:3" x14ac:dyDescent="0.6">
      <c r="A4" s="1" t="s">
        <v>186</v>
      </c>
      <c r="B4" s="11">
        <v>54650</v>
      </c>
      <c r="C4" s="12">
        <v>136050</v>
      </c>
    </row>
    <row r="5" spans="1:3" x14ac:dyDescent="0.6">
      <c r="A5" s="1" t="s">
        <v>187</v>
      </c>
      <c r="B5" s="11">
        <v>23740</v>
      </c>
      <c r="C5" s="12">
        <v>115460</v>
      </c>
    </row>
    <row r="6" spans="1:3" x14ac:dyDescent="0.6">
      <c r="A6" s="1" t="s">
        <v>188</v>
      </c>
      <c r="B6" s="11">
        <v>73883.333333333328</v>
      </c>
      <c r="C6" s="12">
        <v>136133.33333333334</v>
      </c>
    </row>
    <row r="7" spans="1:3" x14ac:dyDescent="0.6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/>
  </sheetViews>
  <sheetFormatPr defaultRowHeight="16.899999999999999" x14ac:dyDescent="0.6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6">
      <c r="A2" t="s">
        <v>0</v>
      </c>
      <c r="B2" s="19" t="s">
        <v>195</v>
      </c>
    </row>
    <row r="3" spans="1:8" x14ac:dyDescent="0.6">
      <c r="A3" s="1" t="s">
        <v>190</v>
      </c>
      <c r="B3" s="1" t="s">
        <v>191</v>
      </c>
      <c r="C3" s="1" t="s">
        <v>192</v>
      </c>
      <c r="D3" s="1" t="s">
        <v>194</v>
      </c>
      <c r="E3" s="1" t="s">
        <v>193</v>
      </c>
      <c r="G3" s="1" t="s">
        <v>192</v>
      </c>
      <c r="H3" s="1" t="s">
        <v>202</v>
      </c>
    </row>
    <row r="4" spans="1:8" x14ac:dyDescent="0.6">
      <c r="A4" s="2" t="s">
        <v>201</v>
      </c>
      <c r="B4" s="13">
        <v>45441</v>
      </c>
      <c r="C4" s="2" t="s">
        <v>197</v>
      </c>
      <c r="D4" s="2">
        <v>3</v>
      </c>
      <c r="E4" s="12">
        <v>342000</v>
      </c>
      <c r="G4" s="1" t="s">
        <v>196</v>
      </c>
      <c r="H4" s="11">
        <v>120000</v>
      </c>
    </row>
    <row r="5" spans="1:8" x14ac:dyDescent="0.6">
      <c r="A5" s="2" t="s">
        <v>215</v>
      </c>
      <c r="B5" s="13">
        <v>45723</v>
      </c>
      <c r="C5" s="2" t="s">
        <v>216</v>
      </c>
      <c r="D5" s="2"/>
      <c r="E5" s="12"/>
      <c r="G5" s="1" t="s">
        <v>198</v>
      </c>
      <c r="H5" s="11">
        <v>120000</v>
      </c>
    </row>
    <row r="6" spans="1:8" x14ac:dyDescent="0.6">
      <c r="A6" s="2" t="s">
        <v>215</v>
      </c>
      <c r="B6" s="13">
        <v>45723</v>
      </c>
      <c r="C6" s="2" t="s">
        <v>217</v>
      </c>
      <c r="D6" s="2">
        <v>10</v>
      </c>
      <c r="E6" s="12">
        <v>1350000</v>
      </c>
      <c r="G6" s="1" t="s">
        <v>199</v>
      </c>
      <c r="H6" s="11">
        <v>150000</v>
      </c>
    </row>
    <row r="7" spans="1:8" x14ac:dyDescent="0.6">
      <c r="A7" s="2"/>
      <c r="B7" s="2"/>
      <c r="C7" s="2"/>
      <c r="D7" s="2"/>
      <c r="E7" s="12"/>
      <c r="G7" s="1" t="s">
        <v>200</v>
      </c>
      <c r="H7" s="11">
        <v>180000</v>
      </c>
    </row>
    <row r="8" spans="1:8" x14ac:dyDescent="0.6">
      <c r="A8" s="2"/>
      <c r="B8" s="2"/>
      <c r="C8" s="2"/>
      <c r="D8" s="2"/>
      <c r="E8" s="12"/>
    </row>
    <row r="9" spans="1:8" x14ac:dyDescent="0.6">
      <c r="A9" s="2"/>
      <c r="B9" s="2"/>
      <c r="C9" s="2"/>
      <c r="D9" s="2"/>
      <c r="E9" s="12"/>
      <c r="H9" s="14"/>
    </row>
    <row r="10" spans="1:8" x14ac:dyDescent="0.6">
      <c r="A10" s="2"/>
      <c r="B10" s="2"/>
      <c r="C10" s="2"/>
      <c r="D10" s="2"/>
      <c r="E10" s="12"/>
    </row>
    <row r="11" spans="1:8" x14ac:dyDescent="0.6">
      <c r="A11" s="2"/>
      <c r="B11" s="2"/>
      <c r="C11" s="2"/>
      <c r="D11" s="2"/>
      <c r="E11" s="12"/>
    </row>
    <row r="12" spans="1:8" x14ac:dyDescent="0.6">
      <c r="A12" s="2"/>
      <c r="B12" s="2"/>
      <c r="C12" s="2"/>
      <c r="D12" s="2"/>
      <c r="E12" s="12"/>
    </row>
    <row r="13" spans="1:8" x14ac:dyDescent="0.6">
      <c r="A13" s="2"/>
      <c r="B13" s="2"/>
      <c r="C13" s="2"/>
      <c r="D13" s="2"/>
      <c r="E13" s="12"/>
    </row>
    <row r="14" spans="1:8" x14ac:dyDescent="0.6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진영 우</cp:lastModifiedBy>
  <cp:lastPrinted>2025-03-07T01:41:52Z</cp:lastPrinted>
  <dcterms:created xsi:type="dcterms:W3CDTF">2023-05-30T06:41:20Z</dcterms:created>
  <dcterms:modified xsi:type="dcterms:W3CDTF">2025-03-07T05:14:31Z</dcterms:modified>
</cp:coreProperties>
</file>