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ba94d57279a047/文档/시온/"/>
    </mc:Choice>
  </mc:AlternateContent>
  <xr:revisionPtr revIDLastSave="89" documentId="8_{5B9220C8-BC4A-4579-AD22-2049E1C50087}" xr6:coauthVersionLast="47" xr6:coauthVersionMax="47" xr10:uidLastSave="{0FB4FD1C-3D62-42F0-A955-5717E21B5C72}"/>
  <bookViews>
    <workbookView xWindow="-108" yWindow="-108" windowWidth="23256" windowHeight="12456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eta.IF" hidden="1" xlm="1">#NAME?</definedName>
    <definedName name="_xleta.RIGHT" hidden="1" xlm="1">#NAME?</definedName>
    <definedName name="_xleta.YEAR" hidden="1" xlm="1">#NAME?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E22" i="5"/>
  <c r="F20" i="5"/>
  <c r="E20" i="5"/>
  <c r="F14" i="5"/>
  <c r="E14" i="5"/>
  <c r="F8" i="5"/>
  <c r="F22" i="5" s="1"/>
  <c r="E8" i="5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note</author>
  </authors>
  <commentList>
    <comment ref="E3" authorId="0" shapeId="0" xr:uid="{73BC6CF9-5179-4D76-B842-106D7AE853D6}">
      <text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수
</t>
        </r>
      </text>
    </comment>
  </commentList>
</comments>
</file>

<file path=xl/sharedStrings.xml><?xml version="1.0" encoding="utf-8"?>
<sst xmlns="http://schemas.openxmlformats.org/spreadsheetml/2006/main" count="431" uniqueCount="263">
  <si>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</si>
  <si>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</si>
  <si>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</si>
  <si>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</si>
  <si>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</si>
  <si>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</si>
  <si>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</si>
  <si>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</si>
  <si>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</si>
  <si>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</si>
  <si>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</si>
  <si>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</si>
  <si>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</si>
  <si>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</si>
  <si>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</si>
  <si>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</si>
  <si>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</si>
  <si>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</si>
  <si>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</si>
  <si>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</si>
  <si>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</si>
  <si>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</si>
  <si>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</si>
  <si>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</si>
  <si>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</si>
  <si>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</si>
  <si>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</si>
  <si>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</si>
  <si>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</si>
  <si>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</si>
  <si>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</si>
  <si>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</si>
  <si>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</si>
  <si>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</si>
  <si>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</si>
  <si>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</si>
  <si>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</si>
  <si>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</si>
  <si>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</si>
  <si>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</si>
  <si>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</si>
  <si>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</si>
  <si>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</si>
  <si>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</si>
  <si>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</si>
  <si>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</si>
  <si>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</si>
  <si>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</si>
  <si>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</si>
  <si>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</si>
  <si>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</si>
  <si>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</si>
  <si>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</si>
  <si>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</si>
  <si>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</si>
  <si>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</si>
  <si>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</si>
  <si>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</si>
  <si>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</si>
  <si>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</si>
  <si>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</si>
  <si>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</si>
  <si>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</si>
  <si>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</si>
  <si>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</si>
  <si>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</si>
  <si>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</si>
  <si>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</si>
  <si>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</si>
  <si>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</si>
  <si>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</si>
  <si>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</si>
  <si>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</si>
  <si>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</si>
  <si>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</si>
  <si>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</si>
  <si>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</si>
  <si>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</si>
  <si>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</si>
  <si>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</si>
  <si>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</si>
  <si>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</si>
  <si>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</si>
  <si>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</si>
  <si>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</si>
  <si>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</si>
  <si>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</si>
  <si>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</si>
  <si>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</si>
  <si>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</si>
  <si>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</si>
  <si>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</si>
  <si>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</si>
  <si>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</si>
  <si>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</si>
  <si>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</si>
  <si>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</si>
  <si>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</si>
  <si>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</si>
  <si>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</si>
  <si>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</si>
  <si>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</si>
  <si>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</si>
  <si>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</si>
  <si>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</si>
  <si>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</si>
  <si>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</si>
  <si>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</si>
  <si>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</si>
  <si>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</si>
  <si>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</si>
  <si>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</si>
  <si>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</si>
  <si>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</si>
  <si>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</si>
  <si>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</si>
  <si>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</si>
  <si>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</si>
  <si>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</si>
  <si>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</si>
  <si>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</si>
  <si>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</si>
  <si>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</si>
  <si>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</si>
  <si>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</si>
  <si>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</si>
  <si>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</si>
  <si>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</si>
  <si>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</si>
  <si>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</si>
  <si>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</si>
  <si>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</si>
  <si>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</si>
  <si>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</si>
  <si>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</si>
  <si>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</si>
  <si>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</si>
  <si>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</si>
  <si>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</si>
  <si>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</si>
  <si>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</si>
  <si>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</si>
  <si>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</si>
  <si>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</si>
  <si>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</si>
  <si>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</si>
  <si>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</si>
  <si>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</si>
  <si>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</si>
  <si>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</si>
  <si>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</si>
  <si>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</si>
  <si>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</si>
  <si>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</si>
  <si>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</si>
  <si>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</si>
  <si>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</si>
  <si>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</si>
  <si>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</si>
  <si>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</si>
  <si>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</si>
  <si>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</si>
  <si>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</si>
  <si>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</si>
  <si>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</si>
  <si>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</si>
  <si>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</si>
  <si>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</si>
  <si>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</si>
  <si>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</si>
  <si>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</si>
  <si>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</si>
  <si>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</si>
  <si>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</si>
  <si>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</si>
  <si>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</si>
  <si>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</si>
  <si>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</si>
  <si>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</si>
  <si>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</si>
  <si>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</si>
  <si>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</si>
  <si>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</si>
  <si>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</si>
  <si>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</si>
  <si>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</si>
  <si>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</si>
  <si>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</si>
  <si>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</si>
  <si>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</si>
  <si>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</si>
  <si>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</si>
  <si>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</si>
  <si>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</si>
  <si>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</si>
  <si>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</si>
  <si>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</si>
  <si>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</si>
  <si>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</si>
  <si>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</si>
  <si>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</si>
  <si>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</si>
  <si>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</si>
  <si>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</si>
  <si>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</si>
  <si>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</si>
  <si>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</si>
  <si>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</si>
  <si>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</si>
  <si>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</si>
  <si>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</si>
  <si>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</si>
  <si>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</si>
  <si>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</si>
  <si>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</si>
  <si>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</si>
  <si>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</si>
  <si>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</si>
  <si>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</si>
  <si>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</si>
  <si>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</si>
  <si>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</si>
  <si>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</si>
  <si>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</si>
  <si>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</si>
  <si>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</si>
  <si>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</si>
  <si>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</si>
  <si>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</si>
  <si>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</si>
  <si>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</si>
  <si>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</si>
  <si>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</si>
  <si>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</si>
  <si>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</si>
  <si>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</si>
  <si>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</si>
  <si>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</si>
  <si>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</si>
  <si>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</si>
  <si>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</si>
  <si>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</si>
  <si>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</si>
  <si>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</si>
  <si>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</si>
  <si>
    <t>경력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</si>
  <si>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</si>
  <si>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</si>
  <si>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</si>
  <si>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</si>
  <si>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총합계</t>
  </si>
  <si>
    <t>영업1부 요약</t>
  </si>
  <si>
    <t>영업2부 요약</t>
  </si>
  <si>
    <t>영업3부 요약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</si>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</sst>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\/d\(aaa\)"/>
    <numFmt numFmtId="177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0" fillId="0" borderId="0" xfId="0" applyFo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29-43AC-9471-2836F5BF46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29-43AC-9471-2836F5BF46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</xdr:colOff>
          <xdr:row>14</xdr:row>
          <xdr:rowOff>15240</xdr:rowOff>
        </xdr:from>
        <xdr:to>
          <xdr:col>4</xdr:col>
          <xdr:colOff>15240</xdr:colOff>
          <xdr:row>16</xdr:row>
          <xdr:rowOff>15240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30480</xdr:colOff>
      <xdr:row>14</xdr:row>
      <xdr:rowOff>30480</xdr:rowOff>
    </xdr:from>
    <xdr:to>
      <xdr:col>7</xdr:col>
      <xdr:colOff>0</xdr:colOff>
      <xdr:row>15</xdr:row>
      <xdr:rowOff>213360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E706FDE-D79C-F7EF-CA06-F0CD5968D1A8}"/>
            </a:ext>
          </a:extLst>
        </xdr:cNvPr>
        <xdr:cNvSpPr/>
      </xdr:nvSpPr>
      <xdr:spPr>
        <a:xfrm>
          <a:off x="2910840" y="3169920"/>
          <a:ext cx="2004060" cy="4038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셀서식</a:t>
          </a:r>
          <a:endParaRPr lang="en-US" altLang="ko-KR" sz="1100"/>
        </a:p>
        <a:p>
          <a:pPr algn="ctr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ote" refreshedDate="45889.433885300925" createdVersion="8" refreshedVersion="8" minRefreshableVersion="3" recordCount="12" xr:uid="{2090CF41-D7BE-40CE-BE09-4716E1CA1A6D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A83639-174F-4DF6-9ADD-86D49E856617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7"/>
    <dataField name="최소 : 총급여액" fld="7" subtotal="min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A3" sqref="A3"/>
    </sheetView>
  </sheetViews>
  <sheetFormatPr defaultRowHeight="17.399999999999999" x14ac:dyDescent="0.4"/>
  <cols>
    <col min="1" max="1" width="10.699218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2"/>
      <c r="B4" s="1"/>
      <c r="C4" s="3"/>
      <c r="D4" s="1"/>
      <c r="E4" s="1"/>
      <c r="F4" s="1"/>
    </row>
    <row r="5" spans="1:6" x14ac:dyDescent="0.4">
      <c r="A5" s="2"/>
      <c r="B5" s="1"/>
      <c r="C5" s="3"/>
      <c r="D5" s="1"/>
      <c r="E5" s="1"/>
      <c r="F5" s="1"/>
    </row>
    <row r="6" spans="1:6" x14ac:dyDescent="0.4">
      <c r="A6" s="2"/>
      <c r="B6" s="1"/>
      <c r="C6" s="3"/>
      <c r="D6" s="1"/>
      <c r="E6" s="1"/>
      <c r="F6" s="1"/>
    </row>
    <row r="7" spans="1:6" x14ac:dyDescent="0.4">
      <c r="A7" s="2"/>
      <c r="B7" s="1"/>
      <c r="C7" s="3"/>
      <c r="D7" s="1"/>
      <c r="E7" s="1"/>
      <c r="F7" s="1"/>
    </row>
    <row r="8" spans="1:6" x14ac:dyDescent="0.4">
      <c r="A8" s="2"/>
      <c r="B8" s="1"/>
      <c r="C8" s="3"/>
      <c r="D8" s="1"/>
      <c r="E8" s="1"/>
      <c r="F8" s="1"/>
    </row>
    <row r="9" spans="1:6" x14ac:dyDescent="0.4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activeCell="K6" sqref="K6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7.6" x14ac:dyDescent="0.4">
      <c r="A1" s="24" t="s">
        <v>244</v>
      </c>
      <c r="B1" s="24"/>
      <c r="C1" s="24"/>
      <c r="D1" s="24"/>
      <c r="E1" s="24"/>
      <c r="F1" s="24"/>
    </row>
    <row r="2" spans="1:6" ht="19.95" customHeight="1" x14ac:dyDescent="0.4">
      <c r="E2" s="1" t="s">
        <v>242</v>
      </c>
      <c r="F2" s="14">
        <v>45528</v>
      </c>
    </row>
    <row r="3" spans="1:6" x14ac:dyDescent="0.4">
      <c r="A3" s="15" t="s">
        <v>224</v>
      </c>
      <c r="B3" s="15" t="s">
        <v>225</v>
      </c>
      <c r="C3" s="15" t="s">
        <v>226</v>
      </c>
      <c r="D3" s="15" t="s">
        <v>227</v>
      </c>
      <c r="E3" s="15" t="s">
        <v>245</v>
      </c>
      <c r="F3" s="15" t="s">
        <v>81</v>
      </c>
    </row>
    <row r="4" spans="1:6" x14ac:dyDescent="0.4">
      <c r="A4" s="16">
        <v>37705</v>
      </c>
      <c r="B4" s="15" t="s">
        <v>82</v>
      </c>
      <c r="C4" s="15" t="s">
        <v>240</v>
      </c>
      <c r="D4" s="15" t="s">
        <v>228</v>
      </c>
      <c r="E4" s="15">
        <v>240</v>
      </c>
      <c r="F4" s="15" t="s">
        <v>83</v>
      </c>
    </row>
    <row r="5" spans="1:6" x14ac:dyDescent="0.4">
      <c r="A5" s="16">
        <v>41797</v>
      </c>
      <c r="B5" s="15" t="s">
        <v>84</v>
      </c>
      <c r="C5" s="15" t="s">
        <v>240</v>
      </c>
      <c r="D5" s="15" t="s">
        <v>229</v>
      </c>
      <c r="E5" s="15">
        <v>108</v>
      </c>
      <c r="F5" s="15" t="s">
        <v>230</v>
      </c>
    </row>
    <row r="6" spans="1:6" x14ac:dyDescent="0.4">
      <c r="A6" s="16">
        <v>43803</v>
      </c>
      <c r="B6" s="15" t="s">
        <v>85</v>
      </c>
      <c r="C6" s="15" t="s">
        <v>240</v>
      </c>
      <c r="D6" s="15" t="s">
        <v>231</v>
      </c>
      <c r="E6" s="15">
        <v>48</v>
      </c>
      <c r="F6" s="15" t="s">
        <v>232</v>
      </c>
    </row>
    <row r="7" spans="1:6" x14ac:dyDescent="0.4">
      <c r="A7" s="16">
        <v>41276</v>
      </c>
      <c r="B7" s="15" t="s">
        <v>86</v>
      </c>
      <c r="C7" s="15" t="s">
        <v>241</v>
      </c>
      <c r="D7" s="15" t="s">
        <v>229</v>
      </c>
      <c r="E7" s="15">
        <v>120</v>
      </c>
      <c r="F7" s="15" t="s">
        <v>83</v>
      </c>
    </row>
    <row r="8" spans="1:6" x14ac:dyDescent="0.4">
      <c r="A8" s="16">
        <v>43655</v>
      </c>
      <c r="B8" s="15" t="s">
        <v>87</v>
      </c>
      <c r="C8" s="15" t="s">
        <v>241</v>
      </c>
      <c r="D8" s="15" t="s">
        <v>231</v>
      </c>
      <c r="E8" s="15">
        <v>48</v>
      </c>
      <c r="F8" s="15" t="s">
        <v>233</v>
      </c>
    </row>
    <row r="9" spans="1:6" x14ac:dyDescent="0.4">
      <c r="A9" s="16">
        <v>44506</v>
      </c>
      <c r="B9" s="15" t="s">
        <v>89</v>
      </c>
      <c r="C9" s="15" t="s">
        <v>241</v>
      </c>
      <c r="D9" s="15" t="s">
        <v>234</v>
      </c>
      <c r="E9" s="15">
        <v>24</v>
      </c>
      <c r="F9" s="15" t="s">
        <v>235</v>
      </c>
    </row>
    <row r="10" spans="1:6" x14ac:dyDescent="0.4">
      <c r="A10" s="16">
        <v>37377</v>
      </c>
      <c r="B10" s="15" t="s">
        <v>90</v>
      </c>
      <c r="C10" s="15" t="s">
        <v>236</v>
      </c>
      <c r="D10" s="15" t="s">
        <v>228</v>
      </c>
      <c r="E10" s="15">
        <v>252</v>
      </c>
      <c r="F10" s="15" t="s">
        <v>230</v>
      </c>
    </row>
    <row r="11" spans="1:6" x14ac:dyDescent="0.4">
      <c r="A11" s="16">
        <v>41020</v>
      </c>
      <c r="B11" s="15" t="s">
        <v>92</v>
      </c>
      <c r="C11" s="15" t="s">
        <v>236</v>
      </c>
      <c r="D11" s="15" t="s">
        <v>229</v>
      </c>
      <c r="E11" s="15">
        <v>132</v>
      </c>
      <c r="F11" s="15" t="s">
        <v>235</v>
      </c>
    </row>
    <row r="12" spans="1:6" x14ac:dyDescent="0.4">
      <c r="A12" s="16">
        <v>43363</v>
      </c>
      <c r="B12" s="15" t="s">
        <v>94</v>
      </c>
      <c r="C12" s="15" t="s">
        <v>236</v>
      </c>
      <c r="D12" s="15" t="s">
        <v>231</v>
      </c>
      <c r="E12" s="15">
        <v>60</v>
      </c>
      <c r="F12" s="15" t="s">
        <v>237</v>
      </c>
    </row>
    <row r="13" spans="1:6" x14ac:dyDescent="0.4">
      <c r="A13" s="16">
        <v>44693</v>
      </c>
      <c r="B13" s="15" t="s">
        <v>95</v>
      </c>
      <c r="C13" s="15" t="s">
        <v>236</v>
      </c>
      <c r="D13" s="15" t="s">
        <v>234</v>
      </c>
      <c r="E13" s="15">
        <v>12</v>
      </c>
      <c r="F13" s="15" t="s">
        <v>232</v>
      </c>
    </row>
    <row r="14" spans="1:6" x14ac:dyDescent="0.4">
      <c r="A14" s="16">
        <v>41565</v>
      </c>
      <c r="B14" s="15" t="s">
        <v>96</v>
      </c>
      <c r="C14" s="15" t="s">
        <v>238</v>
      </c>
      <c r="D14" s="15" t="s">
        <v>229</v>
      </c>
      <c r="E14" s="15">
        <v>120</v>
      </c>
      <c r="F14" s="15" t="s">
        <v>232</v>
      </c>
    </row>
    <row r="15" spans="1:6" x14ac:dyDescent="0.4">
      <c r="A15" s="16">
        <v>44979</v>
      </c>
      <c r="B15" s="15" t="s">
        <v>97</v>
      </c>
      <c r="C15" s="15" t="s">
        <v>238</v>
      </c>
      <c r="D15" s="15" t="s">
        <v>234</v>
      </c>
      <c r="E15" s="15">
        <v>7</v>
      </c>
      <c r="F15" s="15" t="s">
        <v>233</v>
      </c>
    </row>
    <row r="16" spans="1:6" x14ac:dyDescent="0.4">
      <c r="A16" s="16">
        <v>44912</v>
      </c>
      <c r="B16" s="15" t="s">
        <v>98</v>
      </c>
      <c r="C16" s="15" t="s">
        <v>238</v>
      </c>
      <c r="D16" s="15" t="s">
        <v>234</v>
      </c>
      <c r="E16" s="15">
        <v>12</v>
      </c>
      <c r="F16" s="15" t="s">
        <v>230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6" workbookViewId="0">
      <selection activeCell="A3" sqref="A3:H13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5" t="s">
        <v>99</v>
      </c>
      <c r="B1" s="25"/>
      <c r="C1" s="25"/>
      <c r="D1" s="25"/>
      <c r="E1" s="25"/>
      <c r="F1" s="25"/>
      <c r="G1" s="25"/>
      <c r="H1" s="25"/>
    </row>
    <row r="2" spans="1:8" x14ac:dyDescent="0.4">
      <c r="H2" s="8" t="s">
        <v>100</v>
      </c>
    </row>
    <row r="3" spans="1:8" x14ac:dyDescent="0.4">
      <c r="A3" s="6" t="s">
        <v>22</v>
      </c>
      <c r="B3" s="6" t="s">
        <v>8</v>
      </c>
      <c r="C3" s="6" t="s">
        <v>227</v>
      </c>
      <c r="D3" s="6" t="s">
        <v>101</v>
      </c>
      <c r="E3" s="6" t="s">
        <v>102</v>
      </c>
      <c r="F3" s="6" t="s">
        <v>239</v>
      </c>
      <c r="G3" s="6" t="s">
        <v>24</v>
      </c>
      <c r="H3" s="6" t="s">
        <v>103</v>
      </c>
    </row>
    <row r="4" spans="1:8" x14ac:dyDescent="0.4">
      <c r="A4" s="6" t="s">
        <v>104</v>
      </c>
      <c r="B4" s="6" t="s">
        <v>105</v>
      </c>
      <c r="C4" s="6" t="s">
        <v>106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107</v>
      </c>
      <c r="B5" s="6" t="s">
        <v>105</v>
      </c>
      <c r="C5" s="6" t="s">
        <v>108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109</v>
      </c>
      <c r="B6" s="6" t="s">
        <v>110</v>
      </c>
      <c r="C6" s="6" t="s">
        <v>106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111</v>
      </c>
      <c r="B7" s="6" t="s">
        <v>15</v>
      </c>
      <c r="C7" s="6" t="s">
        <v>112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113</v>
      </c>
      <c r="B8" s="6" t="s">
        <v>15</v>
      </c>
      <c r="C8" s="6" t="s">
        <v>88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114</v>
      </c>
      <c r="B9" s="6" t="s">
        <v>105</v>
      </c>
      <c r="C9" s="6" t="s">
        <v>108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92</v>
      </c>
      <c r="B10" s="6" t="s">
        <v>105</v>
      </c>
      <c r="C10" s="6" t="s">
        <v>112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115</v>
      </c>
      <c r="B11" s="6" t="s">
        <v>110</v>
      </c>
      <c r="C11" s="6" t="s">
        <v>88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94</v>
      </c>
      <c r="B12" s="6" t="s">
        <v>105</v>
      </c>
      <c r="C12" s="6" t="s">
        <v>88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89</v>
      </c>
      <c r="B13" s="6" t="s">
        <v>15</v>
      </c>
      <c r="C13" s="6" t="s">
        <v>88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1" t="s">
        <v>246</v>
      </c>
      <c r="B16" s="1" t="s">
        <v>246</v>
      </c>
      <c r="C16" s="1" t="s">
        <v>239</v>
      </c>
    </row>
    <row r="17" spans="1:8" x14ac:dyDescent="0.4">
      <c r="A17" s="1" t="s">
        <v>247</v>
      </c>
      <c r="B17" s="1" t="s">
        <v>248</v>
      </c>
      <c r="C17" s="1" t="s">
        <v>249</v>
      </c>
    </row>
    <row r="20" spans="1:8" x14ac:dyDescent="0.4">
      <c r="A20" s="6" t="s">
        <v>22</v>
      </c>
      <c r="B20" s="6" t="s">
        <v>8</v>
      </c>
      <c r="C20" s="6" t="s">
        <v>227</v>
      </c>
      <c r="D20" s="6" t="s">
        <v>101</v>
      </c>
      <c r="E20" s="6" t="s">
        <v>102</v>
      </c>
      <c r="F20" s="6" t="s">
        <v>239</v>
      </c>
      <c r="G20" s="6" t="s">
        <v>24</v>
      </c>
      <c r="H20" s="6" t="s">
        <v>103</v>
      </c>
    </row>
    <row r="21" spans="1:8" x14ac:dyDescent="0.4">
      <c r="A21" s="6" t="s">
        <v>109</v>
      </c>
      <c r="B21" s="6" t="s">
        <v>110</v>
      </c>
      <c r="C21" s="6" t="s">
        <v>106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111</v>
      </c>
      <c r="B22" s="6" t="s">
        <v>15</v>
      </c>
      <c r="C22" s="6" t="s">
        <v>112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92</v>
      </c>
      <c r="B23" s="6" t="s">
        <v>105</v>
      </c>
      <c r="C23" s="6" t="s">
        <v>112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2"/>
  <sheetViews>
    <sheetView topLeftCell="A19" workbookViewId="0">
      <selection activeCell="D33" sqref="D33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5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5" x14ac:dyDescent="0.4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5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5" x14ac:dyDescent="0.4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5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226</v>
      </c>
      <c r="O5" s="22"/>
    </row>
    <row r="6" spans="1:15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262</v>
      </c>
      <c r="O6" s="22"/>
    </row>
    <row r="7" spans="1:15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5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5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5" x14ac:dyDescent="0.4">
      <c r="A11" s="4" t="s">
        <v>212</v>
      </c>
      <c r="B11" s="5" t="s">
        <v>213</v>
      </c>
      <c r="F11" s="4" t="s">
        <v>37</v>
      </c>
      <c r="G11" s="5" t="s">
        <v>38</v>
      </c>
    </row>
    <row r="12" spans="1:15" x14ac:dyDescent="0.4">
      <c r="A12" s="6" t="s">
        <v>215</v>
      </c>
      <c r="B12" s="6" t="s">
        <v>210</v>
      </c>
      <c r="C12" s="6" t="s">
        <v>211</v>
      </c>
      <c r="D12" s="9" t="s">
        <v>214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5" x14ac:dyDescent="0.4">
      <c r="A13" s="6" t="s">
        <v>216</v>
      </c>
      <c r="B13" s="13">
        <v>0.54722222222222217</v>
      </c>
      <c r="C13" s="13">
        <v>0.61388888888888882</v>
      </c>
      <c r="D13" s="6"/>
      <c r="F13" s="6" t="s">
        <v>43</v>
      </c>
      <c r="G13" s="6" t="s">
        <v>44</v>
      </c>
      <c r="H13" s="6">
        <v>45</v>
      </c>
      <c r="I13" s="10">
        <f>VLOOKUP(RIGHT(F13),$F$23:$H$28,3,FALSE)*H13</f>
        <v>135000</v>
      </c>
    </row>
    <row r="14" spans="1:15" x14ac:dyDescent="0.4">
      <c r="A14" s="6" t="s">
        <v>217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1">VLOOKUP(RIGHT(F14),$F$23:$H$28,3,FALSE)*H14</f>
        <v>400500</v>
      </c>
    </row>
    <row r="15" spans="1:15" x14ac:dyDescent="0.4">
      <c r="A15" s="6" t="s">
        <v>218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5" x14ac:dyDescent="0.4">
      <c r="A16" s="6" t="s">
        <v>219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 x14ac:dyDescent="0.4">
      <c r="A17" s="6" t="s">
        <v>220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 x14ac:dyDescent="0.4">
      <c r="A18" s="6" t="s">
        <v>221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 t="shared" si="1"/>
        <v>384000</v>
      </c>
    </row>
    <row r="19" spans="1:9" x14ac:dyDescent="0.4">
      <c r="A19" s="6" t="s">
        <v>222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 x14ac:dyDescent="0.4">
      <c r="A20" s="6" t="s">
        <v>223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 x14ac:dyDescent="0.4">
      <c r="A22" s="4" t="s">
        <v>56</v>
      </c>
      <c r="B22" s="5" t="s">
        <v>57</v>
      </c>
      <c r="F22" s="27" t="s">
        <v>71</v>
      </c>
      <c r="G22" s="27"/>
      <c r="H22" s="27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26" t="s">
        <v>70</v>
      </c>
      <c r="B32" s="26"/>
      <c r="C32" s="26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9" workbookViewId="0">
      <selection activeCell="A3" sqref="A3:F23"/>
    </sheetView>
  </sheetViews>
  <sheetFormatPr defaultRowHeight="17.399999999999999" outlineLevelRow="3" x14ac:dyDescent="0.4"/>
  <sheetData>
    <row r="1" spans="1:6" ht="21" x14ac:dyDescent="0.4">
      <c r="A1" s="25" t="s">
        <v>116</v>
      </c>
      <c r="B1" s="25"/>
      <c r="C1" s="25"/>
      <c r="D1" s="25"/>
      <c r="E1" s="25"/>
      <c r="F1" s="25"/>
    </row>
    <row r="3" spans="1:6" x14ac:dyDescent="0.4">
      <c r="A3" s="6" t="s">
        <v>117</v>
      </c>
      <c r="B3" s="6" t="s">
        <v>79</v>
      </c>
      <c r="C3" s="6" t="s">
        <v>227</v>
      </c>
      <c r="D3" s="6" t="s">
        <v>243</v>
      </c>
      <c r="E3" s="6" t="s">
        <v>118</v>
      </c>
      <c r="F3" s="6" t="s">
        <v>119</v>
      </c>
    </row>
    <row r="4" spans="1:6" outlineLevel="3" x14ac:dyDescent="0.4">
      <c r="A4" s="6">
        <v>3111</v>
      </c>
      <c r="B4" s="6" t="s">
        <v>90</v>
      </c>
      <c r="C4" s="6" t="s">
        <v>88</v>
      </c>
      <c r="D4" s="6" t="s">
        <v>91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95</v>
      </c>
      <c r="C5" s="6" t="s">
        <v>93</v>
      </c>
      <c r="D5" s="6" t="s">
        <v>91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125</v>
      </c>
      <c r="C6" s="6" t="s">
        <v>93</v>
      </c>
      <c r="D6" s="6" t="s">
        <v>91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128</v>
      </c>
      <c r="C7" s="6" t="s">
        <v>93</v>
      </c>
      <c r="D7" s="6" t="s">
        <v>91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17" t="s">
        <v>254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17" t="s">
        <v>251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120</v>
      </c>
      <c r="C10" s="6" t="s">
        <v>93</v>
      </c>
      <c r="D10" s="6" t="s">
        <v>121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124</v>
      </c>
      <c r="C11" s="6" t="s">
        <v>88</v>
      </c>
      <c r="D11" s="6" t="s">
        <v>121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126</v>
      </c>
      <c r="C12" s="6" t="s">
        <v>93</v>
      </c>
      <c r="D12" s="6" t="s">
        <v>121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130</v>
      </c>
      <c r="C13" s="6" t="s">
        <v>93</v>
      </c>
      <c r="D13" s="6" t="s">
        <v>121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17" t="s">
        <v>255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17" t="s">
        <v>252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122</v>
      </c>
      <c r="C16" s="6" t="s">
        <v>88</v>
      </c>
      <c r="D16" s="6" t="s">
        <v>123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127</v>
      </c>
      <c r="C17" s="6" t="s">
        <v>88</v>
      </c>
      <c r="D17" s="6" t="s">
        <v>123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129</v>
      </c>
      <c r="C18" s="6" t="s">
        <v>93</v>
      </c>
      <c r="D18" s="6" t="s">
        <v>123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131</v>
      </c>
      <c r="C19" s="6" t="s">
        <v>93</v>
      </c>
      <c r="D19" s="6" t="s">
        <v>123</v>
      </c>
      <c r="E19" s="10">
        <v>32560</v>
      </c>
      <c r="F19" s="10">
        <v>32660</v>
      </c>
    </row>
    <row r="20" spans="1:6" outlineLevel="2" x14ac:dyDescent="0.4">
      <c r="A20" s="1"/>
      <c r="B20" s="1"/>
      <c r="C20" s="1"/>
      <c r="D20" s="19" t="s">
        <v>256</v>
      </c>
      <c r="E20" s="18">
        <f>SUBTOTAL(5,E16:E19)</f>
        <v>32560</v>
      </c>
      <c r="F20" s="18">
        <f>SUBTOTAL(5,F16:F19)</f>
        <v>32660</v>
      </c>
    </row>
    <row r="21" spans="1:6" outlineLevel="1" x14ac:dyDescent="0.4">
      <c r="A21" s="1"/>
      <c r="B21" s="1"/>
      <c r="C21" s="1"/>
      <c r="D21" s="19" t="s">
        <v>253</v>
      </c>
      <c r="E21" s="18">
        <f>SUBTOTAL(9,E16:E19)</f>
        <v>218740</v>
      </c>
      <c r="F21" s="18">
        <f>SUBTOTAL(9,F16:F19)</f>
        <v>221140</v>
      </c>
    </row>
    <row r="22" spans="1:6" x14ac:dyDescent="0.4">
      <c r="A22" s="1"/>
      <c r="B22" s="1"/>
      <c r="C22" s="1"/>
      <c r="D22" s="19" t="s">
        <v>257</v>
      </c>
      <c r="E22" s="18">
        <f>SUBTOTAL(5,E4:E19)</f>
        <v>12500</v>
      </c>
      <c r="F22" s="18">
        <f>SUBTOTAL(5,F4:F19)</f>
        <v>21000</v>
      </c>
    </row>
    <row r="23" spans="1:6" x14ac:dyDescent="0.4">
      <c r="A23" s="1"/>
      <c r="B23" s="1"/>
      <c r="C23" s="1"/>
      <c r="D23" s="19" t="s">
        <v>250</v>
      </c>
      <c r="E23" s="18">
        <f>SUBTOTAL(9,E4:E19)</f>
        <v>588120</v>
      </c>
      <c r="F23" s="18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2" workbookViewId="0">
      <selection activeCell="B23" sqref="B23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9.796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25" t="s">
        <v>132</v>
      </c>
      <c r="B1" s="25"/>
      <c r="C1" s="25"/>
      <c r="D1" s="25"/>
      <c r="E1" s="25"/>
      <c r="F1" s="25"/>
      <c r="G1" s="25"/>
      <c r="H1" s="25"/>
    </row>
    <row r="2" spans="1:8" x14ac:dyDescent="0.4">
      <c r="H2" s="8" t="s">
        <v>133</v>
      </c>
    </row>
    <row r="3" spans="1:8" x14ac:dyDescent="0.4">
      <c r="A3" s="6" t="s">
        <v>22</v>
      </c>
      <c r="B3" s="6" t="s">
        <v>80</v>
      </c>
      <c r="C3" s="6" t="s">
        <v>134</v>
      </c>
      <c r="D3" s="6" t="s">
        <v>135</v>
      </c>
      <c r="E3" s="6" t="s">
        <v>102</v>
      </c>
      <c r="F3" s="6" t="s">
        <v>136</v>
      </c>
      <c r="G3" s="6" t="s">
        <v>24</v>
      </c>
      <c r="H3" s="6" t="s">
        <v>137</v>
      </c>
    </row>
    <row r="4" spans="1:8" x14ac:dyDescent="0.4">
      <c r="A4" s="6" t="s">
        <v>138</v>
      </c>
      <c r="B4" s="6" t="s">
        <v>18</v>
      </c>
      <c r="C4" s="6" t="s">
        <v>106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139</v>
      </c>
      <c r="B5" s="6" t="s">
        <v>140</v>
      </c>
      <c r="C5" s="6" t="s">
        <v>93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141</v>
      </c>
      <c r="B6" s="6" t="s">
        <v>18</v>
      </c>
      <c r="C6" s="6" t="s">
        <v>93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142</v>
      </c>
      <c r="B7" s="6" t="s">
        <v>143</v>
      </c>
      <c r="C7" s="6" t="s">
        <v>88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144</v>
      </c>
      <c r="B8" s="6" t="s">
        <v>140</v>
      </c>
      <c r="C8" s="6" t="s">
        <v>106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145</v>
      </c>
      <c r="B9" s="6" t="s">
        <v>18</v>
      </c>
      <c r="C9" s="6" t="s">
        <v>108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146</v>
      </c>
      <c r="B10" s="6" t="s">
        <v>143</v>
      </c>
      <c r="C10" s="6" t="s">
        <v>106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147</v>
      </c>
      <c r="B11" s="6" t="s">
        <v>140</v>
      </c>
      <c r="C11" s="6" t="s">
        <v>88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148</v>
      </c>
      <c r="B12" s="6" t="s">
        <v>18</v>
      </c>
      <c r="C12" s="6" t="s">
        <v>88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149</v>
      </c>
      <c r="B13" s="6" t="s">
        <v>143</v>
      </c>
      <c r="C13" s="6" t="s">
        <v>108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150</v>
      </c>
      <c r="B14" s="6" t="s">
        <v>143</v>
      </c>
      <c r="C14" s="6" t="s">
        <v>93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151</v>
      </c>
      <c r="B15" s="6" t="s">
        <v>140</v>
      </c>
      <c r="C15" s="6" t="s">
        <v>108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0" t="s">
        <v>22</v>
      </c>
      <c r="B17" t="s">
        <v>258</v>
      </c>
    </row>
    <row r="19" spans="1:7" x14ac:dyDescent="0.4">
      <c r="C19" s="20" t="s">
        <v>134</v>
      </c>
    </row>
    <row r="20" spans="1:7" x14ac:dyDescent="0.4">
      <c r="A20" s="20" t="s">
        <v>80</v>
      </c>
      <c r="B20" s="20" t="s">
        <v>261</v>
      </c>
      <c r="C20" t="s">
        <v>108</v>
      </c>
      <c r="D20" t="s">
        <v>88</v>
      </c>
      <c r="E20" t="s">
        <v>106</v>
      </c>
      <c r="F20" t="s">
        <v>93</v>
      </c>
      <c r="G20" t="s">
        <v>250</v>
      </c>
    </row>
    <row r="21" spans="1:7" x14ac:dyDescent="0.4">
      <c r="A21" t="s">
        <v>18</v>
      </c>
      <c r="C21" s="21"/>
      <c r="D21" s="21"/>
      <c r="E21" s="21"/>
      <c r="F21" s="21"/>
      <c r="G21" s="21"/>
    </row>
    <row r="22" spans="1:7" x14ac:dyDescent="0.4">
      <c r="B22" t="s">
        <v>259</v>
      </c>
      <c r="C22" s="21">
        <v>3800000</v>
      </c>
      <c r="D22" s="21">
        <v>3200000</v>
      </c>
      <c r="E22" s="21">
        <v>4650000</v>
      </c>
      <c r="F22" s="21">
        <v>2650000</v>
      </c>
      <c r="G22" s="21">
        <v>3575000</v>
      </c>
    </row>
    <row r="23" spans="1:7" x14ac:dyDescent="0.4">
      <c r="B23" t="s">
        <v>260</v>
      </c>
      <c r="C23" s="21">
        <v>4750000</v>
      </c>
      <c r="D23" s="21">
        <v>3840000</v>
      </c>
      <c r="E23" s="21">
        <v>6045000</v>
      </c>
      <c r="F23" s="21">
        <v>3100500</v>
      </c>
      <c r="G23" s="21">
        <v>3100500</v>
      </c>
    </row>
    <row r="24" spans="1:7" x14ac:dyDescent="0.4">
      <c r="A24" t="s">
        <v>143</v>
      </c>
      <c r="C24" s="21"/>
      <c r="D24" s="21"/>
      <c r="E24" s="21"/>
      <c r="F24" s="21"/>
      <c r="G24" s="21"/>
    </row>
    <row r="25" spans="1:7" x14ac:dyDescent="0.4">
      <c r="B25" t="s">
        <v>259</v>
      </c>
      <c r="C25" s="21">
        <v>3800000</v>
      </c>
      <c r="D25" s="21">
        <v>3200000</v>
      </c>
      <c r="E25" s="21">
        <v>4650000</v>
      </c>
      <c r="F25" s="21">
        <v>2650000</v>
      </c>
      <c r="G25" s="21">
        <v>3575000</v>
      </c>
    </row>
    <row r="26" spans="1:7" x14ac:dyDescent="0.4">
      <c r="B26" t="s">
        <v>260</v>
      </c>
      <c r="C26" s="21">
        <v>4750000</v>
      </c>
      <c r="D26" s="21">
        <v>3840000</v>
      </c>
      <c r="E26" s="21">
        <v>6045000</v>
      </c>
      <c r="F26" s="21">
        <v>3100500</v>
      </c>
      <c r="G26" s="21">
        <v>3100500</v>
      </c>
    </row>
    <row r="27" spans="1:7" x14ac:dyDescent="0.4">
      <c r="A27" t="s">
        <v>140</v>
      </c>
      <c r="C27" s="21"/>
      <c r="D27" s="21"/>
      <c r="E27" s="21"/>
      <c r="F27" s="21"/>
      <c r="G27" s="21"/>
    </row>
    <row r="28" spans="1:7" x14ac:dyDescent="0.4">
      <c r="B28" t="s">
        <v>259</v>
      </c>
      <c r="C28" s="21">
        <v>3800000</v>
      </c>
      <c r="D28" s="21">
        <v>3200000</v>
      </c>
      <c r="E28" s="21">
        <v>4650000</v>
      </c>
      <c r="F28" s="21">
        <v>2650000</v>
      </c>
      <c r="G28" s="21">
        <v>3575000</v>
      </c>
    </row>
    <row r="29" spans="1:7" x14ac:dyDescent="0.4">
      <c r="B29" t="s">
        <v>260</v>
      </c>
      <c r="C29" s="21">
        <v>4750000</v>
      </c>
      <c r="D29" s="21">
        <v>3840000</v>
      </c>
      <c r="E29" s="21">
        <v>6045000</v>
      </c>
      <c r="F29" s="21">
        <v>3100500</v>
      </c>
      <c r="G29" s="21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3" sqref="A3:G3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25" t="s">
        <v>152</v>
      </c>
      <c r="B1" s="25"/>
      <c r="C1" s="25"/>
      <c r="D1" s="25"/>
      <c r="E1" s="25"/>
      <c r="F1" s="25"/>
      <c r="G1" s="25"/>
    </row>
    <row r="3" spans="1:7" x14ac:dyDescent="0.4">
      <c r="A3" s="23" t="s">
        <v>153</v>
      </c>
      <c r="B3" s="23" t="s">
        <v>40</v>
      </c>
      <c r="C3" s="23" t="s">
        <v>154</v>
      </c>
      <c r="D3" s="23" t="s">
        <v>155</v>
      </c>
      <c r="E3" s="23" t="s">
        <v>60</v>
      </c>
      <c r="F3" s="23" t="s">
        <v>156</v>
      </c>
      <c r="G3" s="23" t="s">
        <v>42</v>
      </c>
    </row>
    <row r="4" spans="1:7" x14ac:dyDescent="0.4">
      <c r="A4" s="6" t="s">
        <v>157</v>
      </c>
      <c r="B4" s="6" t="s">
        <v>158</v>
      </c>
      <c r="C4" s="6" t="s">
        <v>159</v>
      </c>
      <c r="D4" s="6" t="s">
        <v>160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161</v>
      </c>
      <c r="B5" s="6" t="s">
        <v>179</v>
      </c>
      <c r="C5" s="6" t="s">
        <v>180</v>
      </c>
      <c r="D5" s="6" t="s">
        <v>162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163</v>
      </c>
      <c r="B6" s="6" t="s">
        <v>164</v>
      </c>
      <c r="C6" s="6" t="s">
        <v>165</v>
      </c>
      <c r="D6" s="6" t="s">
        <v>166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167</v>
      </c>
      <c r="B7" s="6" t="s">
        <v>168</v>
      </c>
      <c r="C7" s="6" t="s">
        <v>169</v>
      </c>
      <c r="D7" s="6" t="s">
        <v>160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163</v>
      </c>
      <c r="B8" s="6" t="s">
        <v>0</v>
      </c>
      <c r="C8" s="6" t="s">
        <v>170</v>
      </c>
      <c r="D8" s="6" t="s">
        <v>166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171</v>
      </c>
      <c r="B9" s="6" t="s">
        <v>1</v>
      </c>
      <c r="C9" s="6" t="s">
        <v>181</v>
      </c>
      <c r="D9" s="6" t="s">
        <v>162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172</v>
      </c>
      <c r="B10" s="6" t="s">
        <v>3</v>
      </c>
      <c r="C10" s="6" t="s">
        <v>182</v>
      </c>
      <c r="D10" s="6" t="s">
        <v>166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173</v>
      </c>
      <c r="B11" s="6" t="s">
        <v>183</v>
      </c>
      <c r="C11" s="6" t="s">
        <v>184</v>
      </c>
      <c r="D11" s="6" t="s">
        <v>174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175</v>
      </c>
      <c r="B12" s="6" t="s">
        <v>185</v>
      </c>
      <c r="C12" s="6" t="s">
        <v>186</v>
      </c>
      <c r="D12" s="6" t="s">
        <v>160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176</v>
      </c>
      <c r="B13" s="6" t="s">
        <v>177</v>
      </c>
      <c r="C13" s="6" t="s">
        <v>178</v>
      </c>
      <c r="D13" s="6" t="s">
        <v>162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15240</xdr:colOff>
                    <xdr:row>14</xdr:row>
                    <xdr:rowOff>15240</xdr:rowOff>
                  </from>
                  <to>
                    <xdr:col>4</xdr:col>
                    <xdr:colOff>15240</xdr:colOff>
                    <xdr:row>16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L25" sqref="L25"/>
    </sheetView>
  </sheetViews>
  <sheetFormatPr defaultRowHeight="17.399999999999999" x14ac:dyDescent="0.4"/>
  <sheetData>
    <row r="1" spans="1:7" ht="21" x14ac:dyDescent="0.4">
      <c r="A1" s="25" t="s">
        <v>187</v>
      </c>
      <c r="B1" s="25"/>
      <c r="C1" s="25"/>
      <c r="D1" s="25"/>
      <c r="E1" s="25"/>
      <c r="F1" s="25"/>
      <c r="G1" s="25"/>
    </row>
    <row r="3" spans="1:7" x14ac:dyDescent="0.4">
      <c r="A3" s="6" t="s">
        <v>188</v>
      </c>
      <c r="B3" s="6" t="s">
        <v>22</v>
      </c>
      <c r="C3" s="6" t="s">
        <v>189</v>
      </c>
      <c r="D3" s="6" t="s">
        <v>190</v>
      </c>
      <c r="E3" s="6" t="s">
        <v>191</v>
      </c>
      <c r="F3" s="6" t="s">
        <v>192</v>
      </c>
      <c r="G3" s="6" t="s">
        <v>193</v>
      </c>
    </row>
    <row r="4" spans="1:7" x14ac:dyDescent="0.4">
      <c r="A4" s="6" t="s">
        <v>194</v>
      </c>
      <c r="B4" s="6" t="s">
        <v>195</v>
      </c>
      <c r="C4" s="6" t="s">
        <v>196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197</v>
      </c>
      <c r="B5" s="6" t="s">
        <v>198</v>
      </c>
      <c r="C5" s="6" t="s">
        <v>199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200</v>
      </c>
      <c r="B6" s="6" t="s">
        <v>201</v>
      </c>
      <c r="C6" s="6" t="s">
        <v>199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202</v>
      </c>
      <c r="B7" s="6" t="s">
        <v>203</v>
      </c>
      <c r="C7" s="6" t="s">
        <v>199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204</v>
      </c>
      <c r="B8" s="6" t="s">
        <v>205</v>
      </c>
      <c r="C8" s="6" t="s">
        <v>199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206</v>
      </c>
      <c r="B9" s="6" t="s">
        <v>207</v>
      </c>
      <c r="C9" s="6" t="s">
        <v>196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208</v>
      </c>
      <c r="B10" s="6" t="s">
        <v>209</v>
      </c>
      <c r="C10" s="6" t="s">
        <v>196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시온 최</cp:lastModifiedBy>
  <dcterms:created xsi:type="dcterms:W3CDTF">2023-04-27T08:01:32Z</dcterms:created>
  <dcterms:modified xsi:type="dcterms:W3CDTF">2025-08-20T02:24:33Z</dcterms:modified>
</cp:coreProperties>
</file>