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wg20\OneDrive\Desktop\"/>
    </mc:Choice>
  </mc:AlternateContent>
  <xr:revisionPtr revIDLastSave="0" documentId="8_{F6E57EC0-3ED8-427D-9C8A-CD7B12525797}" xr6:coauthVersionLast="47" xr6:coauthVersionMax="47" xr10:uidLastSave="{00000000-0000-0000-0000-000000000000}"/>
  <bookViews>
    <workbookView xWindow="-108" yWindow="-108" windowWidth="23256" windowHeight="12456" firstSheet="4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'기본작업-4'!$A$4:$G$18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F22" i="5"/>
  <c r="F13" i="5"/>
  <c r="F7" i="5"/>
  <c r="F29" i="5" s="1"/>
  <c r="D28" i="5"/>
  <c r="D23" i="5"/>
  <c r="D14" i="5"/>
  <c r="D8" i="5"/>
  <c r="D30" i="5" s="1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<sst xmlns="http://schemas.openxmlformats.org/spreadsheetml/2006/main" count="412" uniqueCount="283">
  <si>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</si>
  <si>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</si>
  <si>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</si>
  <si>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</si>
  <si>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</si>
  <si>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</si>
  <si>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</si>
  <si>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</si>
  <si>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</si>
  <si>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</si>
  <si>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</si>
  <si>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</si>
  <si>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</si>
  <si>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</si>
  <si>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</si>
  <si>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</si>
  <si>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</si>
  <si>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</si>
  <si>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</si>
  <si>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</si>
  <si>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</si>
  <si>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</si>
  <si>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</si>
  <si>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</si>
  <si>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</si>
  <si>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</si>
  <si>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</si>
  <si>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</si>
  <si>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</si>
  <si>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</si>
  <si>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</si>
  <si>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</si>
  <si>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</si>
  <si>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</si>
  <si>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</si>
  <si>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</si>
  <si>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</si>
  <si>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</si>
  <si>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</si>
  <si>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</si>
  <si>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</si>
  <si>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</si>
  <si>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</si>
  <si>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</si>
  <si>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</si>
  <si>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</si>
  <si>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</si>
  <si>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</si>
  <si>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</si>
  <si>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</si>
  <si>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</si>
  <si>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</si>
  <si>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</si>
  <si>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</si>
  <si>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</si>
  <si>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</si>
  <si>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</si>
  <si>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</si>
  <si>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</si>
  <si>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</si>
  <si>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</si>
  <si>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</si>
  <si>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</si>
  <si>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</si>
  <si>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</si>
  <si>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</si>
  <si>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</si>
  <si>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</si>
  <si>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</si>
  <si>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</si>
  <si>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</si>
  <si>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</si>
  <si>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</si>
  <si>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</si>
  <si>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</si>
  <si>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</si>
  <si>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</si>
  <si>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</si>
  <si>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</si>
  <si>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</si>
  <si>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</si>
  <si>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</si>
  <si>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</si>
  <si>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</si>
  <si>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</si>
  <si>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</si>
  <si>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</si>
  <si>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</si>
  <si>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</si>
  <si>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</si>
  <si>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</si>
  <si>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</si>
  <si>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</si>
  <si>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</si>
  <si>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</si>
  <si>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</si>
  <si>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</si>
  <si>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</si>
  <si>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</si>
  <si>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</si>
  <si>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</si>
  <si>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</si>
  <si>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</si>
  <si>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</si>
  <si>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</si>
  <si>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</si>
  <si>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</si>
  <si>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</si>
  <si>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</si>
  <si>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</si>
  <si>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</si>
  <si>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</si>
  <si>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</si>
  <si>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</si>
  <si>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</si>
  <si>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</si>
  <si>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</si>
  <si>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</si>
  <si>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</si>
  <si>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</si>
  <si>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</si>
  <si>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</si>
  <si>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</si>
  <si>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</si>
  <si>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</si>
  <si>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</si>
  <si>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</si>
  <si>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</si>
  <si>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</si>
  <si>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</si>
  <si>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</si>
  <si>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</si>
  <si>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</si>
  <si>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</si>
  <si>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</si>
  <si>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</si>
  <si>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</si>
  <si>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</si>
  <si>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</si>
  <si>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</si>
  <si>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</si>
  <si>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</si>
  <si>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</si>
  <si>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</si>
  <si>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</si>
  <si>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</si>
  <si>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</si>
  <si>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</si>
  <si>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</si>
  <si>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</si>
  <si>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</si>
  <si>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</si>
  <si>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</si>
  <si>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</si>
  <si>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</si>
  <si>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</si>
  <si>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</si>
  <si>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</si>
  <si>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</si>
  <si>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</si>
  <si>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</si>
  <si>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</si>
  <si>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</si>
  <si>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</si>
  <si>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</si>
  <si>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</si>
  <si>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</si>
  <si>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</si>
  <si>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</si>
  <si>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</si>
  <si>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</si>
  <si>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</si>
  <si>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</si>
  <si>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</si>
  <si>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</si>
  <si>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</si>
  <si>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</si>
  <si>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</si>
  <si>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</si>
  <si>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</si>
  <si>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</si>
  <si>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</si>
  <si>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</si>
  <si>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</si>
  <si>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</si>
  <si>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</si>
  <si>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</si>
  <si>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</si>
  <si>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</si>
  <si>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</si>
  <si>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</si>
  <si>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</si>
  <si>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</si>
  <si>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</si>
  <si>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</si>
  <si>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</si>
  <si>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</si>
  <si>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</si>
  <si>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</si>
  <si>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</si>
  <si>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</si>
  <si>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</si>
  <si>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</si>
  <si>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</si>
  <si>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</si>
  <si>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</si>
  <si>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</si>
  <si>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</si>
  <si>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</si>
  <si>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</si>
  <si>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</si>
  <si>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</si>
  <si>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</si>
  <si>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</si>
  <si>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</si>
  <si>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</si>
  <si>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</si>
  <si>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</si>
  <si>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</si>
  <si>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</si>
  <si>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</si>
  <si>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</si>
  <si>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</si>
  <si>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</si>
  <si>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</si>
  <si>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</si>
  <si>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</si>
  <si>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</si>
  <si>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</si>
  <si>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</si>
  <si>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</si>
  <si>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</si>
  <si>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</si>
  <si>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</si>
  <si>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</si>
  <si>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</si>
  <si>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</si>
  <si>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</si>
  <si>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</si>
  <si>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</si>
  <si>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</si>
  <si>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</si>
  <si>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</si>
  <si>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</si>
  <si>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</si>
  <si>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</si>
  <si>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</si>
  <si>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</si>
  <si>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</si>
  <si>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</si>
  <si>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</si>
  <si>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</si>
  <si>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</si>
  <si>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</si>
  <si>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</si>
  <si>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</si>
  <si>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</si>
  <si>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</si>
  <si>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</si>
  <si>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</si>
  <si>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</si>
  <si>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총합계</t>
  </si>
  <si>
    <t>강남지역 요약</t>
  </si>
  <si>
    <t>강동지역 요약</t>
  </si>
  <si>
    <t>강북지역 요약</t>
  </si>
  <si>
    <t>강서지역 요약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</si>
  <si>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</si>
  <si>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</si>
  <si>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</si>
  <si>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</si>
  <si>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</si>
  <si>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</si>
  <si>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</si>
  <si>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</si>
  <si>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</si>
  <si>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</si>
  <si>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</si>
  <si>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학번</t>
    <phoneticPr fontId="1" type="noConversion"/>
  </si>
  <si>
    <t>주소</t>
    <phoneticPr fontId="1" type="noConversion"/>
  </si>
  <si>
    <t>구매실적</t>
    <phoneticPr fontId="1" type="noConversion"/>
  </si>
  <si>
    <t>서초</t>
    <phoneticPr fontId="1" type="noConversion"/>
  </si>
  <si>
    <t>&gt;=1000000</t>
    <phoneticPr fontId="1" type="noConversion"/>
  </si>
  <si>
    <t>강남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</si>
</sst>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80" formatCode="&quot;₩&quot;#,##0_);[Red]\(&quot;₩&quot;#,##0\)"/>
    <numFmt numFmtId="181" formatCode="General&quot;초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3B-4E87-A999-701323E70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22860</xdr:colOff>
          <xdr:row>12</xdr:row>
          <xdr:rowOff>15240</xdr:rowOff>
        </xdr:from>
        <xdr:to>
          <xdr:col>7</xdr:col>
          <xdr:colOff>640080</xdr:colOff>
          <xdr:row>14</xdr:row>
          <xdr:rowOff>7620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22860</xdr:colOff>
      <xdr:row>12</xdr:row>
      <xdr:rowOff>30480</xdr:rowOff>
    </xdr:from>
    <xdr:to>
      <xdr:col>10</xdr:col>
      <xdr:colOff>0</xdr:colOff>
      <xdr:row>14</xdr:row>
      <xdr:rowOff>53340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F8C26C9-C98B-97F5-92F7-961912A164EA}"/>
            </a:ext>
          </a:extLst>
        </xdr:cNvPr>
        <xdr:cNvSpPr/>
      </xdr:nvSpPr>
      <xdr:spPr>
        <a:xfrm>
          <a:off x="6057900" y="2727960"/>
          <a:ext cx="647700" cy="4648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원규" refreshedDate="46324.879646875001" createdVersion="8" refreshedVersion="8" minRefreshableVersion="3" recordCount="7" xr:uid="{AFB7E55D-91BD-4668-83ED-80CBC9D35956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F15C63-8EFE-45C0-B51B-5DD4A6ADD917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/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/>
      <c r="B3" s="1"/>
      <c r="C3" s="1"/>
      <c r="D3" s="1"/>
      <c r="E3" s="1"/>
      <c r="F3" s="1"/>
      <c r="G3" s="1"/>
      <c r="H3" s="1"/>
    </row>
    <row r="4" spans="1:8" x14ac:dyDescent="0.4">
      <c r="A4" s="1"/>
    </row>
    <row r="5" spans="1:8" x14ac:dyDescent="0.4">
      <c r="A5" s="1"/>
    </row>
    <row r="6" spans="1:8" x14ac:dyDescent="0.4">
      <c r="A6" s="1"/>
    </row>
    <row r="7" spans="1:8" x14ac:dyDescent="0.4">
      <c r="A7" s="1"/>
    </row>
    <row r="8" spans="1:8" x14ac:dyDescent="0.4">
      <c r="A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0" t="s">
        <v>167</v>
      </c>
      <c r="B1" s="20"/>
      <c r="C1" s="20"/>
      <c r="D1" s="20"/>
      <c r="E1" s="20"/>
      <c r="F1" s="20"/>
      <c r="G1" s="20"/>
    </row>
    <row r="2" spans="1:7" x14ac:dyDescent="0.4">
      <c r="G2" s="10" t="s">
        <v>168</v>
      </c>
    </row>
    <row r="3" spans="1:7" x14ac:dyDescent="0.4">
      <c r="A3" s="21" t="s">
        <v>169</v>
      </c>
      <c r="B3" s="21" t="s">
        <v>170</v>
      </c>
      <c r="C3" s="21" t="s">
        <v>188</v>
      </c>
      <c r="D3" s="21" t="s">
        <v>171</v>
      </c>
      <c r="E3" s="21" t="s">
        <v>172</v>
      </c>
      <c r="F3" s="21" t="s">
        <v>248</v>
      </c>
      <c r="G3" s="21" t="s">
        <v>173</v>
      </c>
    </row>
    <row r="4" spans="1:7" x14ac:dyDescent="0.4">
      <c r="A4" s="4" t="s">
        <v>174</v>
      </c>
      <c r="B4" s="22">
        <v>60</v>
      </c>
      <c r="C4" s="23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 x14ac:dyDescent="0.4">
      <c r="A5" s="4" t="s">
        <v>175</v>
      </c>
      <c r="B5" s="22">
        <v>60</v>
      </c>
      <c r="C5" s="23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 x14ac:dyDescent="0.4">
      <c r="A6" s="4" t="s">
        <v>176</v>
      </c>
      <c r="B6" s="22">
        <v>60</v>
      </c>
      <c r="C6" s="23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 x14ac:dyDescent="0.4">
      <c r="A7" s="4" t="s">
        <v>177</v>
      </c>
      <c r="B7" s="22">
        <v>60</v>
      </c>
      <c r="C7" s="23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 x14ac:dyDescent="0.4">
      <c r="A8" s="4" t="s">
        <v>178</v>
      </c>
      <c r="B8" s="22">
        <v>30</v>
      </c>
      <c r="C8" s="23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 x14ac:dyDescent="0.4">
      <c r="A9" s="4" t="s">
        <v>179</v>
      </c>
      <c r="B9" s="22">
        <v>30</v>
      </c>
      <c r="C9" s="23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 x14ac:dyDescent="0.4">
      <c r="A10" s="4" t="s">
        <v>180</v>
      </c>
      <c r="B10" s="22">
        <v>30</v>
      </c>
      <c r="C10" s="23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 x14ac:dyDescent="0.4">
      <c r="A11" s="4" t="s">
        <v>181</v>
      </c>
      <c r="B11" s="22">
        <v>45</v>
      </c>
      <c r="C11" s="23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 x14ac:dyDescent="0.4">
      <c r="A12" s="4" t="s">
        <v>182</v>
      </c>
      <c r="B12" s="22">
        <v>30</v>
      </c>
      <c r="C12" s="23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 x14ac:dyDescent="0.4">
      <c r="A13" s="4" t="s">
        <v>183</v>
      </c>
      <c r="B13" s="22">
        <v>45</v>
      </c>
      <c r="C13" s="23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 x14ac:dyDescent="0.4">
      <c r="A14" s="4" t="s">
        <v>184</v>
      </c>
      <c r="B14" s="22">
        <v>60</v>
      </c>
      <c r="C14" s="23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 x14ac:dyDescent="0.4">
      <c r="A15" s="4" t="s">
        <v>185</v>
      </c>
      <c r="B15" s="22">
        <v>30</v>
      </c>
      <c r="C15" s="23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 x14ac:dyDescent="0.4">
      <c r="A16" s="4" t="s">
        <v>186</v>
      </c>
      <c r="B16" s="22">
        <v>45</v>
      </c>
      <c r="C16" s="23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 x14ac:dyDescent="0.4">
      <c r="A17" s="4" t="s">
        <v>187</v>
      </c>
      <c r="B17" s="22">
        <v>45</v>
      </c>
      <c r="C17" s="23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249</v>
      </c>
      <c r="C4" t="s">
        <v>250</v>
      </c>
      <c r="D4" t="s">
        <v>251</v>
      </c>
      <c r="E4" t="s">
        <v>124</v>
      </c>
    </row>
    <row r="5" spans="2:5" x14ac:dyDescent="0.4">
      <c r="B5" t="s">
        <v>252</v>
      </c>
      <c r="C5">
        <v>500</v>
      </c>
      <c r="D5">
        <v>458</v>
      </c>
      <c r="E5">
        <v>42</v>
      </c>
    </row>
    <row r="6" spans="2:5" x14ac:dyDescent="0.4">
      <c r="B6" t="s">
        <v>253</v>
      </c>
      <c r="C6">
        <v>300</v>
      </c>
      <c r="D6">
        <v>255</v>
      </c>
      <c r="E6">
        <v>45</v>
      </c>
    </row>
    <row r="7" spans="2:5" x14ac:dyDescent="0.4">
      <c r="B7" t="s">
        <v>254</v>
      </c>
      <c r="C7">
        <v>250</v>
      </c>
      <c r="D7">
        <v>214</v>
      </c>
      <c r="E7">
        <v>36</v>
      </c>
    </row>
    <row r="8" spans="2:5" x14ac:dyDescent="0.4">
      <c r="B8" t="s">
        <v>255</v>
      </c>
      <c r="C8">
        <v>680</v>
      </c>
      <c r="D8">
        <v>621</v>
      </c>
      <c r="E8">
        <v>59</v>
      </c>
    </row>
    <row r="9" spans="2:5" x14ac:dyDescent="0.4">
      <c r="B9" t="s">
        <v>256</v>
      </c>
      <c r="C9">
        <v>1000</v>
      </c>
      <c r="D9">
        <v>875</v>
      </c>
      <c r="E9">
        <v>125</v>
      </c>
    </row>
    <row r="10" spans="2:5" x14ac:dyDescent="0.4">
      <c r="B10" t="s">
        <v>257</v>
      </c>
      <c r="C10">
        <v>350</v>
      </c>
      <c r="D10">
        <v>249</v>
      </c>
      <c r="E10">
        <v>101</v>
      </c>
    </row>
    <row r="11" spans="2:5" x14ac:dyDescent="0.4">
      <c r="B11" t="s">
        <v>258</v>
      </c>
      <c r="C11">
        <v>800</v>
      </c>
      <c r="D11">
        <v>756</v>
      </c>
      <c r="E11">
        <v>44</v>
      </c>
    </row>
    <row r="12" spans="2:5" x14ac:dyDescent="0.4">
      <c r="B12" t="s">
        <v>259</v>
      </c>
      <c r="C12">
        <v>850</v>
      </c>
      <c r="D12">
        <v>675</v>
      </c>
      <c r="E12">
        <v>175</v>
      </c>
    </row>
    <row r="13" spans="2:5" x14ac:dyDescent="0.4">
      <c r="B13" t="s">
        <v>260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dimension ref="A1:G18"/>
  <sheetViews>
    <sheetView topLeftCell="A4" workbookViewId="0">
      <selection activeCell="J11" sqref="J11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2" t="s">
        <v>190</v>
      </c>
      <c r="B1" s="12"/>
      <c r="C1" s="12"/>
      <c r="D1" s="12"/>
      <c r="E1" s="12"/>
      <c r="F1" s="12"/>
      <c r="G1" s="12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abSelected="1" workbookViewId="0">
      <selection activeCell="E30" sqref="E30:E38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1">
        <f>AVERAGE(B3:C3)</f>
        <v>70.5</v>
      </c>
      <c r="E3" s="4"/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 t="str">
        <f t="shared" ref="J4:J12" si="1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 t="str">
        <f t="shared" si="1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 t="str">
        <f t="shared" si="1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 t="str">
        <f t="shared" si="1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 t="str">
        <f t="shared" si="1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 t="str">
        <f t="shared" si="1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 t="str">
        <f t="shared" si="1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 t="str">
        <f t="shared" si="1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1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 t="s">
        <v>278</v>
      </c>
      <c r="B24" s="4" t="s">
        <v>279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280</v>
      </c>
      <c r="B25" s="4" t="s">
        <v>281</v>
      </c>
      <c r="D25" s="6">
        <f>DSUM(A14:E22,4,A24:B26)</f>
        <v>25600</v>
      </c>
      <c r="E25" s="6">
        <f>DAVERAGE(A14:E22,5,A24:B26)</f>
        <v>18.25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282</v>
      </c>
      <c r="B26" s="4" t="s">
        <v>281</v>
      </c>
    </row>
    <row r="27" spans="1:10" x14ac:dyDescent="0.4">
      <c r="G27" s="13" t="s">
        <v>63</v>
      </c>
      <c r="H27" s="13"/>
      <c r="I27" s="13"/>
      <c r="J27" s="4">
        <f>COUNTIFS(H16:H25,"경기고교")</f>
        <v>4</v>
      </c>
    </row>
    <row r="28" spans="1:10" x14ac:dyDescent="0.4">
      <c r="A28" s="2" t="s">
        <v>65</v>
      </c>
      <c r="B28" s="3" t="s">
        <v>66</v>
      </c>
      <c r="G28" s="13" t="s">
        <v>64</v>
      </c>
      <c r="H28" s="13"/>
      <c r="I28" s="13"/>
      <c r="J28" s="4"/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2">VLOOKUP(MID(A31,4,1),$G$36:$H$38,2)</f>
        <v>0.04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2"/>
        <v>0.04</v>
      </c>
      <c r="G34" s="14" t="s">
        <v>84</v>
      </c>
      <c r="H34" s="14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2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2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2"/>
        <v>0.04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2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6" workbookViewId="0">
      <selection activeCell="I33" sqref="I33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2" t="s">
        <v>89</v>
      </c>
      <c r="B1" s="12"/>
      <c r="C1" s="12"/>
      <c r="D1" s="12"/>
      <c r="E1" s="12"/>
      <c r="F1" s="12"/>
      <c r="G1" s="12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46026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46035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46039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7" t="s">
        <v>266</v>
      </c>
      <c r="D7" s="4"/>
      <c r="E7" s="4"/>
      <c r="F7" s="4">
        <f>SUBTOTAL(1,F4:F6)</f>
        <v>4</v>
      </c>
      <c r="G7" s="4"/>
    </row>
    <row r="8" spans="1:7" outlineLevel="1" x14ac:dyDescent="0.4">
      <c r="A8" s="8"/>
      <c r="B8" s="4"/>
      <c r="C8" s="27" t="s">
        <v>262</v>
      </c>
      <c r="D8" s="4">
        <f>SUBTOTAL(9,D4:D6)</f>
        <v>17</v>
      </c>
      <c r="E8" s="4"/>
      <c r="F8" s="4"/>
      <c r="G8" s="4"/>
    </row>
    <row r="9" spans="1:7" outlineLevel="3" x14ac:dyDescent="0.4">
      <c r="A9" s="8">
        <v>46031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46032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46039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46041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7" t="s">
        <v>267</v>
      </c>
      <c r="D13" s="4"/>
      <c r="E13" s="4"/>
      <c r="F13" s="4">
        <f>SUBTOTAL(1,F9:F12)</f>
        <v>4.25</v>
      </c>
      <c r="G13" s="4"/>
    </row>
    <row r="14" spans="1:7" outlineLevel="1" x14ac:dyDescent="0.4">
      <c r="A14" s="8"/>
      <c r="B14" s="4"/>
      <c r="C14" s="27" t="s">
        <v>263</v>
      </c>
      <c r="D14" s="4">
        <f>SUBTOTAL(9,D9:D12)</f>
        <v>25</v>
      </c>
      <c r="E14" s="4"/>
      <c r="F14" s="4"/>
      <c r="G14" s="4"/>
    </row>
    <row r="15" spans="1:7" outlineLevel="3" x14ac:dyDescent="0.4">
      <c r="A15" s="8">
        <v>46025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46027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46032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46034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46035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46041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46041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7" t="s">
        <v>268</v>
      </c>
      <c r="D22" s="4"/>
      <c r="E22" s="4"/>
      <c r="F22" s="4">
        <f>SUBTOTAL(1,F15:F21)</f>
        <v>5.8571428571428568</v>
      </c>
      <c r="G22" s="4"/>
    </row>
    <row r="23" spans="1:7" outlineLevel="1" x14ac:dyDescent="0.4">
      <c r="A23" s="8"/>
      <c r="B23" s="4"/>
      <c r="C23" s="27" t="s">
        <v>264</v>
      </c>
      <c r="D23" s="4">
        <f>SUBTOTAL(9,D15:D21)</f>
        <v>30</v>
      </c>
      <c r="E23" s="4"/>
      <c r="F23" s="4"/>
      <c r="G23" s="4"/>
    </row>
    <row r="24" spans="1:7" outlineLevel="3" x14ac:dyDescent="0.4">
      <c r="A24" s="8">
        <v>46030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46033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46039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8" t="s">
        <v>269</v>
      </c>
      <c r="D27" s="26"/>
      <c r="E27" s="26"/>
      <c r="F27" s="26">
        <f>SUBTOTAL(1,F24:F26)</f>
        <v>6.666666666666667</v>
      </c>
      <c r="G27" s="26"/>
    </row>
    <row r="28" spans="1:7" outlineLevel="1" x14ac:dyDescent="0.4">
      <c r="A28" s="25"/>
      <c r="B28" s="26"/>
      <c r="C28" s="28" t="s">
        <v>265</v>
      </c>
      <c r="D28" s="26">
        <f>SUBTOTAL(9,D24:D26)</f>
        <v>19</v>
      </c>
      <c r="E28" s="26"/>
      <c r="F28" s="26"/>
      <c r="G28" s="26"/>
    </row>
    <row r="29" spans="1:7" x14ac:dyDescent="0.4">
      <c r="A29" s="25"/>
      <c r="B29" s="26"/>
      <c r="C29" s="28" t="s">
        <v>270</v>
      </c>
      <c r="D29" s="26"/>
      <c r="E29" s="26"/>
      <c r="F29" s="26">
        <f>SUBTOTAL(1,F4:F26)</f>
        <v>5.2941176470588234</v>
      </c>
      <c r="G29" s="26"/>
    </row>
    <row r="30" spans="1:7" x14ac:dyDescent="0.4">
      <c r="A30" s="25"/>
      <c r="B30" s="26"/>
      <c r="C30" s="28" t="s">
        <v>261</v>
      </c>
      <c r="D30" s="26">
        <f>SUBTOTAL(9,D4:D26)</f>
        <v>91</v>
      </c>
      <c r="E30" s="26"/>
      <c r="F30" s="26"/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7" workbookViewId="0">
      <selection activeCell="C19" sqref="C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12" t="s">
        <v>104</v>
      </c>
      <c r="B1" s="12"/>
      <c r="C1" s="12"/>
      <c r="D1" s="12"/>
      <c r="E1" s="12"/>
      <c r="F1" s="12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9" t="s">
        <v>273</v>
      </c>
      <c r="B18" s="29" t="s">
        <v>272</v>
      </c>
    </row>
    <row r="19" spans="1:5" x14ac:dyDescent="0.4">
      <c r="A19" s="29" t="s">
        <v>271</v>
      </c>
      <c r="B19" t="s">
        <v>274</v>
      </c>
      <c r="C19" t="s">
        <v>275</v>
      </c>
      <c r="D19" t="s">
        <v>276</v>
      </c>
      <c r="E19" t="s">
        <v>261</v>
      </c>
    </row>
    <row r="20" spans="1:5" x14ac:dyDescent="0.4">
      <c r="A20" s="30" t="s">
        <v>113</v>
      </c>
      <c r="B20" s="31"/>
      <c r="C20" s="31"/>
      <c r="D20" s="31">
        <v>1008000</v>
      </c>
      <c r="E20" s="31">
        <v>1008000</v>
      </c>
    </row>
    <row r="21" spans="1:5" x14ac:dyDescent="0.4">
      <c r="A21" s="30" t="s">
        <v>115</v>
      </c>
      <c r="B21" s="31"/>
      <c r="C21" s="31">
        <v>498750</v>
      </c>
      <c r="D21" s="31"/>
      <c r="E21" s="31">
        <v>498750</v>
      </c>
    </row>
    <row r="22" spans="1:5" x14ac:dyDescent="0.4">
      <c r="A22" s="30" t="s">
        <v>112</v>
      </c>
      <c r="B22" s="31"/>
      <c r="C22" s="31">
        <v>365750</v>
      </c>
      <c r="D22" s="31"/>
      <c r="E22" s="31">
        <v>365750</v>
      </c>
    </row>
    <row r="23" spans="1:5" x14ac:dyDescent="0.4">
      <c r="A23" s="30" t="s">
        <v>114</v>
      </c>
      <c r="B23" s="31">
        <v>133000</v>
      </c>
      <c r="C23" s="31"/>
      <c r="D23" s="31"/>
      <c r="E23" s="31">
        <v>133000</v>
      </c>
    </row>
    <row r="24" spans="1:5" x14ac:dyDescent="0.4">
      <c r="A24" s="30" t="s">
        <v>117</v>
      </c>
      <c r="B24" s="31"/>
      <c r="C24" s="31">
        <v>465500</v>
      </c>
      <c r="D24" s="31"/>
      <c r="E24" s="31">
        <v>465500</v>
      </c>
    </row>
    <row r="25" spans="1:5" x14ac:dyDescent="0.4">
      <c r="A25" s="30" t="s">
        <v>111</v>
      </c>
      <c r="B25" s="31"/>
      <c r="C25" s="31">
        <v>498750</v>
      </c>
      <c r="D25" s="31"/>
      <c r="E25" s="31">
        <v>498750</v>
      </c>
    </row>
    <row r="26" spans="1:5" x14ac:dyDescent="0.4">
      <c r="A26" s="30" t="s">
        <v>116</v>
      </c>
      <c r="B26" s="31"/>
      <c r="C26" s="31"/>
      <c r="D26" s="31">
        <v>1102500</v>
      </c>
      <c r="E26" s="31">
        <v>1102500</v>
      </c>
    </row>
    <row r="27" spans="1:5" x14ac:dyDescent="0.4">
      <c r="A27" s="30" t="s">
        <v>261</v>
      </c>
      <c r="B27" s="31">
        <v>133000</v>
      </c>
      <c r="C27" s="31">
        <v>457187.5</v>
      </c>
      <c r="D27" s="31">
        <v>1055250</v>
      </c>
      <c r="E27" s="31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25" workbookViewId="0">
      <selection activeCell="A26" sqref="A26:E30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2" t="s">
        <v>118</v>
      </c>
      <c r="B1" s="12"/>
      <c r="C1" s="12"/>
      <c r="D1" s="12"/>
      <c r="E1" s="12"/>
      <c r="F1" s="12"/>
      <c r="G1" s="12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2" t="s">
        <v>136</v>
      </c>
      <c r="B13" s="12"/>
      <c r="C13" s="12"/>
      <c r="D13" s="12"/>
      <c r="E13" s="12"/>
      <c r="F13" s="12"/>
      <c r="G13" s="12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2" t="s">
        <v>247</v>
      </c>
      <c r="B25" s="12"/>
      <c r="C25" s="12"/>
      <c r="D25" s="12"/>
      <c r="E25" s="12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32">
        <v>8000</v>
      </c>
      <c r="C27" s="32">
        <v>1050</v>
      </c>
      <c r="D27" s="32">
        <v>420</v>
      </c>
      <c r="E27" s="32">
        <v>8420</v>
      </c>
    </row>
    <row r="28" spans="1:7" x14ac:dyDescent="0.4">
      <c r="A28" s="4" t="s">
        <v>137</v>
      </c>
      <c r="B28" s="32">
        <v>10000</v>
      </c>
      <c r="C28" s="32">
        <v>280</v>
      </c>
      <c r="D28" s="32">
        <v>210</v>
      </c>
      <c r="E28" s="32">
        <v>8710</v>
      </c>
    </row>
    <row r="29" spans="1:7" x14ac:dyDescent="0.4">
      <c r="A29" s="4" t="s">
        <v>138</v>
      </c>
      <c r="B29" s="32">
        <v>6500</v>
      </c>
      <c r="C29" s="32">
        <v>380</v>
      </c>
      <c r="D29" s="32">
        <v>190</v>
      </c>
      <c r="E29" s="32">
        <v>6190</v>
      </c>
    </row>
    <row r="30" spans="1:7" x14ac:dyDescent="0.4">
      <c r="A30" s="4" t="s">
        <v>135</v>
      </c>
      <c r="B30" s="32">
        <v>5200</v>
      </c>
      <c r="C30" s="32">
        <v>1200</v>
      </c>
      <c r="D30" s="32">
        <v>150</v>
      </c>
      <c r="E30" s="32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9" sqref="M9"/>
    </sheetView>
  </sheetViews>
  <sheetFormatPr defaultRowHeight="17.399999999999999" x14ac:dyDescent="0.4"/>
  <sheetData>
    <row r="1" spans="1:10" ht="21" x14ac:dyDescent="0.4">
      <c r="A1" s="12" t="s">
        <v>139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4">
      <c r="A3" s="33" t="s">
        <v>277</v>
      </c>
      <c r="B3" s="33" t="s">
        <v>141</v>
      </c>
      <c r="C3" s="33" t="s">
        <v>142</v>
      </c>
      <c r="D3" s="33" t="s">
        <v>143</v>
      </c>
      <c r="E3" s="33" t="s">
        <v>144</v>
      </c>
      <c r="F3" s="33" t="s">
        <v>145</v>
      </c>
      <c r="G3" s="33" t="s">
        <v>146</v>
      </c>
      <c r="H3" s="33" t="s">
        <v>147</v>
      </c>
      <c r="I3" s="33" t="s">
        <v>148</v>
      </c>
      <c r="J3" s="33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5" t="s">
        <v>157</v>
      </c>
      <c r="B10" s="16"/>
      <c r="C10" s="1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8"/>
      <c r="J10" s="19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22860</xdr:colOff>
                    <xdr:row>12</xdr:row>
                    <xdr:rowOff>15240</xdr:rowOff>
                  </from>
                  <to>
                    <xdr:col>7</xdr:col>
                    <xdr:colOff>640080</xdr:colOff>
                    <xdr:row>14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10" workbookViewId="0">
      <selection activeCell="H22" sqref="H22"/>
    </sheetView>
  </sheetViews>
  <sheetFormatPr defaultRowHeight="17.399999999999999" x14ac:dyDescent="0.4"/>
  <sheetData>
    <row r="1" spans="1:6" ht="21" x14ac:dyDescent="0.4">
      <c r="A1" s="12" t="s">
        <v>166</v>
      </c>
      <c r="B1" s="12"/>
      <c r="C1" s="12"/>
      <c r="D1" s="12"/>
      <c r="E1" s="12"/>
      <c r="F1" s="12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원규 이</cp:lastModifiedBy>
  <dcterms:created xsi:type="dcterms:W3CDTF">2023-04-27T08:01:32Z</dcterms:created>
  <dcterms:modified xsi:type="dcterms:W3CDTF">2026-10-29T12:46:00Z</dcterms:modified>
</cp:coreProperties>
</file>