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바탕 화면\시나공\2025_기본서_컴활1급실기_학습자료_240910 update\복사\"/>
    </mc:Choice>
  </mc:AlternateContent>
  <xr:revisionPtr revIDLastSave="0" documentId="13_ncr:1_{DBD53301-B0A7-4474-B5EA-AA57E158AE2E}" xr6:coauthVersionLast="47" xr6:coauthVersionMax="47" xr10:uidLastSave="{00000000-0000-0000-0000-000000000000}"/>
  <bookViews>
    <workbookView xWindow="-120" yWindow="-120" windowWidth="29040" windowHeight="15720" firstSheet="1" activeTab="1" xr2:uid="{687888A0-7169-4D04-8AED-D6529133C41D}"/>
  </bookViews>
  <sheets>
    <sheet name="기본작업" sheetId="1" r:id="rId1"/>
    <sheet name="계산작업" sheetId="2" r:id="rId2"/>
    <sheet name="대리" sheetId="8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eta.RIGHT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F4" i="2" a="1"/>
  <c r="F4" i="2" s="1"/>
  <c r="F5" i="2" a="1"/>
  <c r="F5" i="2" s="1"/>
  <c r="F6" i="2" a="1"/>
  <c r="F6" i="2" s="1"/>
  <c r="F3" i="2" a="1"/>
  <c r="F3" i="2" s="1"/>
  <c r="B4" i="2"/>
  <c r="B5" i="2"/>
  <c r="B3" i="2"/>
  <c r="A35" i="1"/>
  <c r="C6" i="4"/>
  <c r="F40" i="2" a="1"/>
  <c r="F44" i="2" a="1"/>
  <c r="F45" i="2" a="1"/>
  <c r="F41" i="2" a="1"/>
  <c r="F46" i="2" a="1"/>
  <c r="F43" i="2" a="1"/>
  <c r="F42" i="2" a="1"/>
  <c r="F39" i="2" a="1"/>
  <c r="F42" i="2" l="1"/>
  <c r="F43" i="2"/>
  <c r="F46" i="2"/>
  <c r="F41" i="2"/>
  <c r="F45" i="2"/>
  <c r="F44" i="2"/>
  <c r="F40" i="2"/>
  <c r="F3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5661E7-38AA-4126-8DE4-444813861570}" name="MS Access Database_Query" type="1" refreshedVersion="8" background="1">
    <dbPr connection="DSN=MS Access Database;DBQ=C:\oa\급여현황.accdb;DefaultDir=C:\oa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C:\oa\급여현황.accdb`.`2023년급여` `2023년급여`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<sst xmlns="http://schemas.openxmlformats.org/spreadsheetml/2006/main" count="328" uniqueCount="177">
  <si>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</si>
  <si>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</si>
  <si>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</si>
  <si>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</si>
  <si>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</si>
  <si>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</si>
  <si>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</si>
  <si>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</si>
  <si>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</si>
  <si>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</si>
  <si>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</si>
  <si>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</si>
  <si>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</si>
  <si>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</si>
  <si>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</si>
  <si>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</si>
  <si>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</si>
  <si>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</si>
  <si>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</si>
  <si>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</si>
  <si>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</si>
  <si>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</si>
  <si>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</si>
  <si>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</si>
  <si>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</si>
  <si>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</si>
  <si>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</si>
  <si>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</si>
  <si>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</si>
  <si>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</si>
  <si>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</si>
  <si>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</si>
  <si>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</si>
  <si>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</si>
  <si>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</si>
  <si>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</si>
  <si>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</si>
  <si>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</si>
  <si>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</si>
  <si>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</si>
  <si>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</si>
  <si>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</si>
  <si>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</si>
  <si>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</si>
  <si>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</si>
  <si>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</si>
  <si>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</si>
  <si>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</si>
  <si>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</si>
  <si>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</si>
  <si>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</si>
  <si>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</si>
  <si>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</si>
  <si>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</si>
  <si>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</si>
  <si>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</si>
  <si>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</si>
  <si>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</si>
  <si>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</si>
  <si>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</si>
  <si>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</si>
  <si>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</si>
  <si>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</si>
  <si>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</si>
  <si>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</si>
  <si>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</si>
  <si>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</si>
  <si>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</si>
  <si>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</si>
  <si>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</si>
  <si>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</si>
  <si>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</si>
  <si>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</si>
  <si>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</si>
  <si>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</si>
  <si>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</si>
  <si>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</si>
  <si>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</si>
  <si>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</si>
  <si>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</si>
  <si>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</si>
  <si>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</si>
  <si>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</si>
  <si>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</si>
  <si>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</si>
  <si>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</si>
  <si>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</si>
  <si>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</si>
  <si>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</si>
  <si>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</si>
  <si>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</si>
  <si>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</si>
  <si>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</si>
  <si>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</si>
  <si>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</si>
  <si>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</si>
  <si>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</si>
  <si>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</si>
  <si>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</si>
  <si>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</si>
  <si>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</si>
  <si>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</si>
  <si>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</si>
  <si>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</si>
  <si>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</si>
  <si>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</si>
  <si>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</si>
  <si>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</si>
  <si>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</si>
  <si>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</si>
  <si>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</si>
  <si>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</si>
  <si>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</si>
  <si>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</si>
  <si>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</si>
  <si>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</si>
  <si>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</si>
  <si>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</si>
  <si>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</si>
  <si>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</si>
  <si>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</si>
  <si>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</si>
  <si>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</si>
  <si>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</si>
  <si>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</si>
  <si>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</si>
  <si>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</si>
  <si>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</si>
  <si>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</si>
  <si>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</si>
  <si>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</si>
  <si>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</si>
  <si>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</si>
  <si>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</si>
  <si>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(모두)</t>
  </si>
  <si>
    <t>과장</t>
  </si>
  <si>
    <t>대리</t>
  </si>
  <si>
    <t>부장</t>
  </si>
  <si>
    <t>사원</t>
  </si>
  <si>
    <t>총합계</t>
  </si>
  <si>
    <t>개수 : 성명</t>
  </si>
  <si>
    <t>기획부</t>
  </si>
  <si>
    <t>판매부</t>
  </si>
  <si>
    <t>홍보부</t>
  </si>
  <si>
    <t>직위</t>
  </si>
  <si>
    <t>부서</t>
  </si>
  <si>
    <t>최대 : 수당</t>
  </si>
  <si>
    <t>과장 합계</t>
  </si>
  <si>
    <t>과장 평균</t>
  </si>
  <si>
    <t>대리 합계</t>
  </si>
  <si>
    <t>대리 평균</t>
  </si>
  <si>
    <t>부장 합계</t>
  </si>
  <si>
    <t>부장 평균</t>
  </si>
  <si>
    <t>사원 합계</t>
  </si>
  <si>
    <t>사원 평균</t>
  </si>
  <si>
    <t>없음</t>
  </si>
  <si>
    <t>합계 : 총수령금액</t>
  </si>
  <si>
    <t>인사고과</t>
  </si>
  <si>
    <t>기본급</t>
  </si>
  <si>
    <t>상여비율</t>
  </si>
  <si>
    <t>수당</t>
  </si>
  <si>
    <t>총급여액</t>
  </si>
  <si>
    <t>주지연</t>
  </si>
  <si>
    <t>김동지</t>
  </si>
  <si>
    <t>오여령</t>
  </si>
  <si>
    <t>$C$3</t>
  </si>
  <si>
    <t>$C$6</t>
  </si>
  <si>
    <t>대출금 증가</t>
  </si>
  <si>
    <t>만든 사람 User 날짜 2024-10-28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</si>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</sst>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6" fontId="0" fillId="0" borderId="8" xfId="0" applyNumberForma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Fill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9" fillId="0" borderId="1" xfId="3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1</xdr:colOff>
      <xdr:row>26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7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93.811682060186" backgroundQuery="1" createdVersion="8" refreshedVersion="8" minRefreshableVersion="3" recordCount="12" xr:uid="{F634F312-07D0-4E3C-B449-F27B7694BCD5}">
  <cacheSource type="external" connectionId="1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 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135EDD-736E-459B-B36D-2692226DEE26}" name="피벗 테이블1" cacheId="3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1" baseItem="1" numFmtId="41"/>
    <dataField name="합계 : 총수령금액" fld="8" baseField="1" baseItem="1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644684-B10C-47F4-803C-0261882ED473}" name="표1" displayName="표1" ref="A1:H4" totalsRowShown="0">
  <autoFilter ref="A1:H4" xr:uid="{55644684-B10C-47F4-803C-0261882ED473}"/>
  <tableColumns count="8">
    <tableColumn id="1" xr3:uid="{8F61A0DA-D64D-4B19-9A2A-1379D064E6D7}" name="성명"/>
    <tableColumn id="2" xr3:uid="{1BC776CE-2A2D-4E7D-9519-575CCA5BF25A}" name="부서"/>
    <tableColumn id="3" xr3:uid="{AF280CC8-0F9D-4675-9BAD-8D1A9042D312}" name="직위"/>
    <tableColumn id="4" xr3:uid="{FFD04C5A-241A-4135-8951-047070F06B08}" name="인사고과"/>
    <tableColumn id="5" xr3:uid="{463833B3-B166-42A9-8410-3191D6DA6E49}" name="기본급"/>
    <tableColumn id="6" xr3:uid="{C660257F-5FEB-4180-B38B-60EADCF3E396}" name="상여비율"/>
    <tableColumn id="7" xr3:uid="{08615E22-2BD7-4689-832D-3A9794512CF7}" name="수당"/>
    <tableColumn id="8" xr3:uid="{354E773C-6383-49AD-874D-1D59C96A9867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topLeftCell="A15" workbookViewId="0">
      <selection activeCell="I8" sqref="I8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22" t="s">
        <v>0</v>
      </c>
      <c r="B1" s="22"/>
      <c r="C1" s="22"/>
      <c r="D1" s="22"/>
      <c r="E1" s="22"/>
      <c r="F1" s="22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AND(FIND("SW",A4)&gt;=1,RIGHT(A4,3)="개발자")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abSelected="1" workbookViewId="0">
      <selection activeCell="F39" sqref="F39:F46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COUNTIFS($B$9:$B$35,"*영",$E$9:$E$35,"&lt;="&amp;A3)&amp;"건"</f>
        <v>7건</v>
      </c>
      <c r="E3" s="3" t="s">
        <v>29</v>
      </c>
      <c r="F3" s="3" t="str">
        <f t="array" ref="F3">INDEX($A$9:$F$35,MATCH(LARGE(($C$9:$C$35=E3)*($D$9:$D$35),3),$D$9:$D$35,0),2)</f>
        <v>장동욱</v>
      </c>
    </row>
    <row r="4" spans="1:6">
      <c r="A4" s="3">
        <v>600</v>
      </c>
      <c r="B4" s="3" t="str">
        <f t="shared" ref="B4:B5" si="0">COUNTIFS($B$9:$B$35,"*영",$E$9:$E$35,"&lt;="&amp;A4)&amp;"건"</f>
        <v>12건</v>
      </c>
      <c r="E4" s="3" t="s">
        <v>30</v>
      </c>
      <c r="F4" s="3" t="str">
        <f t="array" ref="F4">INDEX($A$9:$F$35,MATCH(LARGE(($C$9:$C$35=E4)*($D$9:$D$35),3),$D$9:$D$35,0),2)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INDEX($A$9:$F$35,MATCH(LARGE(($C$9:$C$35=E5)*($D$9:$D$35),3),$D$9:$D$35,0),2)</f>
        <v>도부영</v>
      </c>
    </row>
    <row r="6" spans="1:6">
      <c r="E6" s="3" t="s">
        <v>32</v>
      </c>
      <c r="F6" s="3" t="str">
        <f t="array" ref="F6">INDEX($A$9:$F$35,MATCH(LARGE(($C$9:$C$35=E6)*($D$9:$D$35),3),$D$9:$D$35,0),2)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UPPER(SUBSTITUTE(A39,0,9))</f>
        <v>Y291K</v>
      </c>
      <c r="C39" s="3" t="s">
        <v>49</v>
      </c>
      <c r="D39" s="6">
        <v>45</v>
      </c>
      <c r="E39" s="6">
        <f>D39*_xlfn.XLOOKUP(RIGHT(A39,1),$H$42:$H$46,$I$42:$I$46,0,0)-(D39*_xlfn.XLOOKUP(RIGHT(A39,1),$H$42:$H$46,$I$42:$I$46,0,0)*_xlfn.XLOOKUP(RIGHT(A39,1),$H$42:$H$46,$J$42:$J$46,0,0))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UPPER(SUBSTITUTE(A40,0,9))</f>
        <v>B459N</v>
      </c>
      <c r="C40" s="3" t="s">
        <v>51</v>
      </c>
      <c r="D40" s="6">
        <v>89</v>
      </c>
      <c r="E40" s="6">
        <f t="shared" ref="E40:E46" si="2">D40*_xlfn.XLOOKUP(RIGHT(A40,1),$H$42:$H$46,$I$42:$I$46,0,0)-(D40*_xlfn.XLOOKUP(RIGHT(A40,1),$H$42:$H$46,$I$42:$I$46,0,0)*_xlfn.XLOOKUP(RIGHT(A40,1),$H$42:$H$46,$J$42:$J$46,0,0))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68C88-75AC-4E1E-8E5D-A3F32B456547}">
  <sheetPr codeName="Sheet8"/>
  <dimension ref="A1:H4"/>
  <sheetViews>
    <sheetView workbookViewId="0">
      <selection sqref="A1:H4"/>
    </sheetView>
  </sheetViews>
  <sheetFormatPr defaultRowHeight="16.5"/>
  <cols>
    <col min="4" max="4" width="10.25" customWidth="1"/>
    <col min="6" max="6" width="10.25" customWidth="1"/>
    <col min="8" max="8" width="10.25" customWidth="1"/>
  </cols>
  <sheetData>
    <row r="1" spans="1:8">
      <c r="A1" t="s">
        <v>74</v>
      </c>
      <c r="B1" t="s">
        <v>145</v>
      </c>
      <c r="C1" t="s">
        <v>144</v>
      </c>
      <c r="D1" t="s">
        <v>157</v>
      </c>
      <c r="E1" t="s">
        <v>158</v>
      </c>
      <c r="F1" t="s">
        <v>159</v>
      </c>
      <c r="G1" t="s">
        <v>160</v>
      </c>
      <c r="H1" t="s">
        <v>161</v>
      </c>
    </row>
    <row r="2" spans="1:8">
      <c r="A2" t="s">
        <v>162</v>
      </c>
      <c r="B2" t="s">
        <v>141</v>
      </c>
      <c r="C2" t="s">
        <v>136</v>
      </c>
      <c r="D2">
        <v>18</v>
      </c>
      <c r="E2">
        <v>1200000</v>
      </c>
      <c r="F2">
        <v>0.05</v>
      </c>
      <c r="G2">
        <v>180000</v>
      </c>
      <c r="H2">
        <v>1380000</v>
      </c>
    </row>
    <row r="3" spans="1:8">
      <c r="A3" t="s">
        <v>163</v>
      </c>
      <c r="B3" t="s">
        <v>142</v>
      </c>
      <c r="C3" t="s">
        <v>136</v>
      </c>
      <c r="D3">
        <v>6</v>
      </c>
      <c r="E3">
        <v>1200000</v>
      </c>
      <c r="F3">
        <v>0.03</v>
      </c>
      <c r="G3">
        <v>156000</v>
      </c>
      <c r="H3">
        <v>1356000</v>
      </c>
    </row>
    <row r="4" spans="1:8">
      <c r="A4" t="s">
        <v>164</v>
      </c>
      <c r="B4" t="s">
        <v>143</v>
      </c>
      <c r="C4" t="s">
        <v>136</v>
      </c>
      <c r="D4">
        <v>15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E21" sqref="E21"/>
    </sheetView>
  </sheetViews>
  <sheetFormatPr defaultRowHeight="16.5"/>
  <cols>
    <col min="2" max="2" width="11.875" bestFit="1" customWidth="1"/>
    <col min="3" max="3" width="8.5" bestFit="1" customWidth="1"/>
    <col min="4" max="5" width="11.125" bestFit="1" customWidth="1"/>
    <col min="6" max="6" width="17.375" bestFit="1" customWidth="1"/>
    <col min="7" max="8" width="8.5" bestFit="1" customWidth="1"/>
    <col min="9" max="10" width="15.875" bestFit="1" customWidth="1"/>
  </cols>
  <sheetData>
    <row r="2" spans="2:6">
      <c r="B2" s="26" t="s">
        <v>74</v>
      </c>
      <c r="C2" t="s">
        <v>134</v>
      </c>
    </row>
    <row r="4" spans="2:6">
      <c r="B4" s="26" t="s">
        <v>144</v>
      </c>
      <c r="C4" s="26" t="s">
        <v>145</v>
      </c>
      <c r="D4" t="s">
        <v>140</v>
      </c>
      <c r="E4" t="s">
        <v>146</v>
      </c>
      <c r="F4" t="s">
        <v>156</v>
      </c>
    </row>
    <row r="5" spans="2:6">
      <c r="B5" t="s">
        <v>137</v>
      </c>
      <c r="D5" s="27"/>
      <c r="E5" s="21"/>
      <c r="F5" s="21"/>
    </row>
    <row r="6" spans="2:6">
      <c r="C6" t="s">
        <v>141</v>
      </c>
      <c r="D6" s="27">
        <v>1</v>
      </c>
      <c r="E6" s="21">
        <v>290000</v>
      </c>
      <c r="F6" s="21">
        <v>1740000</v>
      </c>
    </row>
    <row r="7" spans="2:6">
      <c r="C7" t="s">
        <v>142</v>
      </c>
      <c r="D7" s="27">
        <v>1</v>
      </c>
      <c r="E7" s="21">
        <v>246500</v>
      </c>
      <c r="F7" s="21">
        <v>1696500</v>
      </c>
    </row>
    <row r="8" spans="2:6">
      <c r="C8" t="s">
        <v>143</v>
      </c>
      <c r="D8" s="27">
        <v>1</v>
      </c>
      <c r="E8" s="21">
        <v>246500</v>
      </c>
      <c r="F8" s="21">
        <v>1696500</v>
      </c>
    </row>
    <row r="9" spans="2:6">
      <c r="B9" t="s">
        <v>151</v>
      </c>
      <c r="D9" s="27">
        <v>0</v>
      </c>
      <c r="E9" s="21">
        <v>783000</v>
      </c>
      <c r="F9" s="21"/>
    </row>
    <row r="10" spans="2:6">
      <c r="B10" t="s">
        <v>152</v>
      </c>
      <c r="D10" s="27" t="s">
        <v>155</v>
      </c>
      <c r="E10" s="21">
        <v>261000</v>
      </c>
      <c r="F10" s="21"/>
    </row>
    <row r="11" spans="2:6">
      <c r="B11" t="s">
        <v>135</v>
      </c>
      <c r="D11" s="27"/>
      <c r="E11" s="21"/>
      <c r="F11" s="21"/>
    </row>
    <row r="12" spans="2:6">
      <c r="C12" t="s">
        <v>141</v>
      </c>
      <c r="D12" s="27">
        <v>1</v>
      </c>
      <c r="E12" s="21">
        <v>229500</v>
      </c>
      <c r="F12" s="21">
        <v>1579500</v>
      </c>
    </row>
    <row r="13" spans="2:6">
      <c r="C13" t="s">
        <v>142</v>
      </c>
      <c r="D13" s="27">
        <v>1</v>
      </c>
      <c r="E13" s="21">
        <v>229500</v>
      </c>
      <c r="F13" s="21">
        <v>1579500</v>
      </c>
    </row>
    <row r="14" spans="2:6">
      <c r="C14" t="s">
        <v>143</v>
      </c>
      <c r="D14" s="27">
        <v>1</v>
      </c>
      <c r="E14" s="21">
        <v>202500</v>
      </c>
      <c r="F14" s="21">
        <v>1552500</v>
      </c>
    </row>
    <row r="15" spans="2:6">
      <c r="B15" t="s">
        <v>147</v>
      </c>
      <c r="D15" s="27">
        <v>0</v>
      </c>
      <c r="E15" s="21">
        <v>661500</v>
      </c>
      <c r="F15" s="21"/>
    </row>
    <row r="16" spans="2:6">
      <c r="B16" t="s">
        <v>148</v>
      </c>
      <c r="D16" s="27" t="s">
        <v>155</v>
      </c>
      <c r="E16" s="21">
        <v>220500</v>
      </c>
      <c r="F16" s="21"/>
    </row>
    <row r="17" spans="2:6">
      <c r="B17" t="s">
        <v>136</v>
      </c>
      <c r="D17" s="27"/>
      <c r="E17" s="21"/>
      <c r="F17" s="21"/>
    </row>
    <row r="18" spans="2:6">
      <c r="C18" t="s">
        <v>141</v>
      </c>
      <c r="D18" s="27">
        <v>1</v>
      </c>
      <c r="E18" s="21">
        <v>180000</v>
      </c>
      <c r="F18" s="21">
        <v>1380000</v>
      </c>
    </row>
    <row r="19" spans="2:6">
      <c r="C19" t="s">
        <v>142</v>
      </c>
      <c r="D19" s="27">
        <v>1</v>
      </c>
      <c r="E19" s="21">
        <v>156000</v>
      </c>
      <c r="F19" s="21">
        <v>1356000</v>
      </c>
    </row>
    <row r="20" spans="2:6">
      <c r="C20" t="s">
        <v>143</v>
      </c>
      <c r="D20" s="27">
        <v>1</v>
      </c>
      <c r="E20" s="21">
        <v>180000</v>
      </c>
      <c r="F20" s="21">
        <v>1380000</v>
      </c>
    </row>
    <row r="21" spans="2:6">
      <c r="B21" t="s">
        <v>149</v>
      </c>
      <c r="D21" s="27">
        <v>0</v>
      </c>
      <c r="E21" s="21">
        <v>516000</v>
      </c>
      <c r="F21" s="21"/>
    </row>
    <row r="22" spans="2:6">
      <c r="B22" t="s">
        <v>150</v>
      </c>
      <c r="D22" s="27" t="s">
        <v>155</v>
      </c>
      <c r="E22" s="21">
        <v>172000</v>
      </c>
      <c r="F22" s="21"/>
    </row>
    <row r="23" spans="2:6">
      <c r="B23" t="s">
        <v>138</v>
      </c>
      <c r="D23" s="27"/>
      <c r="E23" s="21"/>
      <c r="F23" s="21"/>
    </row>
    <row r="24" spans="2:6">
      <c r="C24" t="s">
        <v>141</v>
      </c>
      <c r="D24" s="27">
        <v>1</v>
      </c>
      <c r="E24" s="21">
        <v>168750</v>
      </c>
      <c r="F24" s="21">
        <v>1293750</v>
      </c>
    </row>
    <row r="25" spans="2:6">
      <c r="C25" t="s">
        <v>142</v>
      </c>
      <c r="D25" s="27">
        <v>1</v>
      </c>
      <c r="E25" s="21">
        <v>149250</v>
      </c>
      <c r="F25" s="21">
        <v>1144250</v>
      </c>
    </row>
    <row r="26" spans="2:6">
      <c r="C26" t="s">
        <v>143</v>
      </c>
      <c r="D26" s="27">
        <v>1</v>
      </c>
      <c r="E26" s="21">
        <v>179350</v>
      </c>
      <c r="F26" s="21">
        <v>1234350</v>
      </c>
    </row>
    <row r="27" spans="2:6">
      <c r="B27" t="s">
        <v>153</v>
      </c>
      <c r="D27" s="27">
        <v>0</v>
      </c>
      <c r="E27" s="21">
        <v>497350</v>
      </c>
      <c r="F27" s="21"/>
    </row>
    <row r="28" spans="2:6">
      <c r="B28" t="s">
        <v>154</v>
      </c>
      <c r="D28" s="27" t="s">
        <v>155</v>
      </c>
      <c r="E28" s="21">
        <v>165783.33333333334</v>
      </c>
      <c r="F28" s="21"/>
    </row>
    <row r="29" spans="2:6">
      <c r="B29" t="s">
        <v>139</v>
      </c>
      <c r="D29" s="27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ABE8-BCAE-48C7-94E7-408D210780AA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32" t="s">
        <v>170</v>
      </c>
      <c r="C2" s="33"/>
      <c r="D2" s="39"/>
      <c r="E2" s="39"/>
      <c r="F2" s="39"/>
    </row>
    <row r="3" spans="2:6" collapsed="1">
      <c r="B3" s="31"/>
      <c r="C3" s="31"/>
      <c r="D3" s="40" t="s">
        <v>172</v>
      </c>
      <c r="E3" s="40" t="s">
        <v>167</v>
      </c>
      <c r="F3" s="40" t="s">
        <v>169</v>
      </c>
    </row>
    <row r="4" spans="2:6" ht="40.5" hidden="1" outlineLevel="1">
      <c r="B4" s="35"/>
      <c r="C4" s="35"/>
      <c r="D4" s="28"/>
      <c r="E4" s="42" t="s">
        <v>168</v>
      </c>
      <c r="F4" s="42" t="s">
        <v>168</v>
      </c>
    </row>
    <row r="5" spans="2:6">
      <c r="B5" s="36" t="s">
        <v>171</v>
      </c>
      <c r="C5" s="37"/>
      <c r="D5" s="34"/>
      <c r="E5" s="34"/>
      <c r="F5" s="34"/>
    </row>
    <row r="6" spans="2:6" outlineLevel="1">
      <c r="B6" s="35"/>
      <c r="C6" s="35" t="s">
        <v>165</v>
      </c>
      <c r="D6" s="29">
        <v>20000000</v>
      </c>
      <c r="E6" s="41">
        <v>30000000</v>
      </c>
      <c r="F6" s="41">
        <v>15000000</v>
      </c>
    </row>
    <row r="7" spans="2:6">
      <c r="B7" s="36" t="s">
        <v>173</v>
      </c>
      <c r="C7" s="37"/>
      <c r="D7" s="34"/>
      <c r="E7" s="34"/>
      <c r="F7" s="34"/>
    </row>
    <row r="8" spans="2:6" ht="17.25" outlineLevel="1" thickBot="1">
      <c r="B8" s="38"/>
      <c r="C8" s="38" t="s">
        <v>166</v>
      </c>
      <c r="D8" s="30">
        <v>622124.36321312899</v>
      </c>
      <c r="E8" s="30">
        <v>933186.54481969296</v>
      </c>
      <c r="F8" s="30">
        <v>466593.27240984602</v>
      </c>
    </row>
    <row r="9" spans="2:6">
      <c r="B9" t="s">
        <v>174</v>
      </c>
    </row>
    <row r="10" spans="2:6">
      <c r="B10" t="s">
        <v>175</v>
      </c>
    </row>
    <row r="11" spans="2:6">
      <c r="B11" t="s">
        <v>176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23" t="s">
        <v>68</v>
      </c>
      <c r="C2" s="24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User" comment="만든 사람 User 날짜 2024-10-28">
      <inputCells r="C3" val="30000000" numFmtId="41"/>
    </scenario>
    <scenario name="대출금 감소" locked="1" count="1" user="User" comment="만든 사람 User 날짜 2024-10-28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574DD1CE-5419-4DEE-ADB6-604B6F833FFF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workbookViewId="0">
      <selection activeCell="J11" sqref="J11"/>
    </sheetView>
  </sheetViews>
  <sheetFormatPr defaultRowHeight="16.5"/>
  <sheetData>
    <row r="1" spans="1:6">
      <c r="B1" s="25" t="s">
        <v>73</v>
      </c>
      <c r="C1" s="25"/>
      <c r="D1" s="25"/>
      <c r="E1" s="25"/>
      <c r="F1" s="25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Q10" sqref="Q10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43">
        <v>540</v>
      </c>
      <c r="D5" s="43">
        <v>230</v>
      </c>
      <c r="E5" s="43">
        <v>190</v>
      </c>
      <c r="F5" s="43">
        <v>230</v>
      </c>
      <c r="G5" s="43">
        <v>250</v>
      </c>
      <c r="H5" s="43">
        <v>250</v>
      </c>
      <c r="I5" s="43">
        <v>280</v>
      </c>
      <c r="J5" s="43">
        <v>200</v>
      </c>
      <c r="K5" s="43">
        <v>190</v>
      </c>
      <c r="L5" s="43">
        <v>290</v>
      </c>
      <c r="M5" s="43">
        <v>300</v>
      </c>
      <c r="N5" s="43">
        <v>180</v>
      </c>
    </row>
    <row r="6" spans="1:14">
      <c r="A6" s="18" t="s">
        <v>106</v>
      </c>
      <c r="B6" s="18" t="s">
        <v>107</v>
      </c>
      <c r="C6" s="43">
        <v>430</v>
      </c>
      <c r="D6" s="43">
        <v>210</v>
      </c>
      <c r="E6" s="43">
        <v>75</v>
      </c>
      <c r="F6" s="43">
        <v>260</v>
      </c>
      <c r="G6" s="43">
        <v>360</v>
      </c>
      <c r="H6" s="43">
        <v>240</v>
      </c>
      <c r="I6" s="43">
        <v>180</v>
      </c>
      <c r="J6" s="43">
        <v>250</v>
      </c>
      <c r="K6" s="43">
        <v>270</v>
      </c>
      <c r="L6" s="43">
        <v>250</v>
      </c>
      <c r="M6" s="43">
        <v>290</v>
      </c>
      <c r="N6" s="43">
        <v>160</v>
      </c>
    </row>
    <row r="7" spans="1:14">
      <c r="A7" s="18" t="s">
        <v>108</v>
      </c>
      <c r="B7" s="18" t="s">
        <v>109</v>
      </c>
      <c r="C7" s="43">
        <v>120</v>
      </c>
      <c r="D7" s="43">
        <v>180</v>
      </c>
      <c r="E7" s="43">
        <v>200</v>
      </c>
      <c r="F7" s="43">
        <v>270</v>
      </c>
      <c r="G7" s="43">
        <v>250</v>
      </c>
      <c r="H7" s="43">
        <v>230</v>
      </c>
      <c r="I7" s="43">
        <v>70</v>
      </c>
      <c r="J7" s="43">
        <v>350</v>
      </c>
      <c r="K7" s="43">
        <v>180</v>
      </c>
      <c r="L7" s="43">
        <v>230</v>
      </c>
      <c r="M7" s="43">
        <v>300</v>
      </c>
      <c r="N7" s="43">
        <v>170</v>
      </c>
    </row>
    <row r="8" spans="1:14">
      <c r="A8" s="18" t="s">
        <v>110</v>
      </c>
      <c r="B8" s="18" t="s">
        <v>111</v>
      </c>
      <c r="C8" s="43">
        <v>500</v>
      </c>
      <c r="D8" s="43">
        <v>310</v>
      </c>
      <c r="E8" s="43">
        <v>270</v>
      </c>
      <c r="F8" s="43">
        <v>280</v>
      </c>
      <c r="G8" s="43">
        <v>190</v>
      </c>
      <c r="H8" s="43">
        <v>280</v>
      </c>
      <c r="I8" s="43">
        <v>170</v>
      </c>
      <c r="J8" s="43">
        <v>210</v>
      </c>
      <c r="K8" s="43">
        <v>220</v>
      </c>
      <c r="L8" s="43">
        <v>280</v>
      </c>
      <c r="M8" s="43">
        <v>180</v>
      </c>
      <c r="N8" s="43">
        <v>210</v>
      </c>
    </row>
    <row r="9" spans="1:14">
      <c r="A9" s="18" t="s">
        <v>112</v>
      </c>
      <c r="B9" s="18" t="s">
        <v>109</v>
      </c>
      <c r="C9" s="43">
        <v>120</v>
      </c>
      <c r="D9" s="43">
        <v>110</v>
      </c>
      <c r="E9" s="43">
        <v>140</v>
      </c>
      <c r="F9" s="43">
        <v>280</v>
      </c>
      <c r="G9" s="43">
        <v>300</v>
      </c>
      <c r="H9" s="43">
        <v>290</v>
      </c>
      <c r="I9" s="43">
        <v>210</v>
      </c>
      <c r="J9" s="43">
        <v>250</v>
      </c>
      <c r="K9" s="43">
        <v>200</v>
      </c>
      <c r="L9" s="43">
        <v>260</v>
      </c>
      <c r="M9" s="43">
        <v>190</v>
      </c>
      <c r="N9" s="43">
        <v>200</v>
      </c>
    </row>
    <row r="10" spans="1:14">
      <c r="A10" s="18" t="s">
        <v>113</v>
      </c>
      <c r="B10" s="18" t="s">
        <v>107</v>
      </c>
      <c r="C10" s="43">
        <v>480</v>
      </c>
      <c r="D10" s="43">
        <v>310</v>
      </c>
      <c r="E10" s="43">
        <v>180</v>
      </c>
      <c r="F10" s="43">
        <v>260</v>
      </c>
      <c r="G10" s="43">
        <v>240</v>
      </c>
      <c r="H10" s="43">
        <v>240</v>
      </c>
      <c r="I10" s="43">
        <v>260</v>
      </c>
      <c r="J10" s="43">
        <v>240</v>
      </c>
      <c r="K10" s="43">
        <v>180</v>
      </c>
      <c r="L10" s="43">
        <v>260</v>
      </c>
      <c r="M10" s="43">
        <v>280</v>
      </c>
      <c r="N10" s="43">
        <v>220</v>
      </c>
    </row>
    <row r="11" spans="1:14">
      <c r="A11" s="18" t="s">
        <v>114</v>
      </c>
      <c r="B11" s="18" t="s">
        <v>109</v>
      </c>
      <c r="C11" s="43">
        <v>160</v>
      </c>
      <c r="D11" s="43">
        <v>172</v>
      </c>
      <c r="E11" s="43">
        <v>210</v>
      </c>
      <c r="F11" s="43">
        <v>230</v>
      </c>
      <c r="G11" s="43">
        <v>290</v>
      </c>
      <c r="H11" s="43">
        <v>180</v>
      </c>
      <c r="I11" s="43">
        <v>360</v>
      </c>
      <c r="J11" s="43">
        <v>180</v>
      </c>
      <c r="K11" s="43">
        <v>260</v>
      </c>
      <c r="L11" s="43">
        <v>280</v>
      </c>
      <c r="M11" s="43">
        <v>260</v>
      </c>
      <c r="N11" s="43">
        <v>230</v>
      </c>
    </row>
    <row r="12" spans="1:14">
      <c r="A12" s="18" t="s">
        <v>115</v>
      </c>
      <c r="B12" s="18" t="s">
        <v>109</v>
      </c>
      <c r="C12" s="43">
        <v>245</v>
      </c>
      <c r="D12" s="43">
        <v>90</v>
      </c>
      <c r="E12" s="43">
        <v>230</v>
      </c>
      <c r="F12" s="43">
        <v>240</v>
      </c>
      <c r="G12" s="43">
        <v>180</v>
      </c>
      <c r="H12" s="43">
        <v>190</v>
      </c>
      <c r="I12" s="43">
        <v>160</v>
      </c>
      <c r="J12" s="43">
        <v>190</v>
      </c>
      <c r="K12" s="43">
        <v>240</v>
      </c>
      <c r="L12" s="43">
        <v>270</v>
      </c>
      <c r="M12" s="43">
        <v>240</v>
      </c>
      <c r="N12" s="43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workbookViewId="0">
      <selection activeCell="F8" sqref="F8"/>
    </sheetView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김채현</cp:lastModifiedBy>
  <cp:lastPrinted>2024-10-28T10:24:40Z</cp:lastPrinted>
  <dcterms:created xsi:type="dcterms:W3CDTF">2023-05-12T01:27:33Z</dcterms:created>
  <dcterms:modified xsi:type="dcterms:W3CDTF">2024-10-28T12:12:21Z</dcterms:modified>
</cp:coreProperties>
</file>