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시나공\2025_기본서_컴활1급실기_학습자료_240910 update\복사\"/>
    </mc:Choice>
  </mc:AlternateContent>
  <xr:revisionPtr revIDLastSave="0" documentId="13_ncr:1_{110E3492-F3BB-46EF-871A-39EE0FCC7BE5}" xr6:coauthVersionLast="47" xr6:coauthVersionMax="47" xr10:uidLastSave="{00000000-0000-0000-0000-000000000000}"/>
  <bookViews>
    <workbookView xWindow="-120" yWindow="-120" windowWidth="29040" windowHeight="15720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4" l="1"/>
  <c r="E5" i="4"/>
  <c r="F5" i="4"/>
  <c r="D6" i="4"/>
  <c r="E6" i="4"/>
  <c r="F6" i="4"/>
  <c r="F7" i="4" s="1"/>
  <c r="D7" i="4"/>
  <c r="E7" i="4"/>
  <c r="D10" i="4"/>
  <c r="E10" i="4"/>
  <c r="F10" i="4"/>
  <c r="F12" i="4" s="1"/>
  <c r="D11" i="4"/>
  <c r="E11" i="4"/>
  <c r="E12" i="4" s="1"/>
  <c r="F11" i="4"/>
  <c r="D12" i="4"/>
  <c r="D15" i="4"/>
  <c r="E15" i="4"/>
  <c r="E17" i="4" s="1"/>
  <c r="F15" i="4"/>
  <c r="F17" i="4" s="1"/>
  <c r="D16" i="4"/>
  <c r="D17" i="4" s="1"/>
  <c r="E16" i="4"/>
  <c r="F16" i="4"/>
  <c r="D20" i="4"/>
  <c r="D22" i="4" s="1"/>
  <c r="E20" i="4"/>
  <c r="E22" i="4" s="1"/>
  <c r="F20" i="4"/>
  <c r="F22" i="4" s="1"/>
  <c r="D21" i="4"/>
  <c r="E21" i="4"/>
  <c r="F21" i="4"/>
  <c r="D25" i="4"/>
  <c r="D27" i="4" s="1"/>
  <c r="E25" i="4"/>
  <c r="E27" i="4" s="1"/>
  <c r="F25" i="4"/>
  <c r="F27" i="4" s="1"/>
  <c r="D26" i="4"/>
  <c r="E26" i="4"/>
  <c r="F26" i="4"/>
  <c r="D30" i="4"/>
  <c r="D32" i="4" s="1"/>
  <c r="E30" i="4"/>
  <c r="E32" i="4" s="1"/>
  <c r="F30" i="4"/>
  <c r="F32" i="4" s="1"/>
  <c r="D31" i="4"/>
  <c r="E31" i="4"/>
  <c r="F31" i="4"/>
  <c r="B33" i="2" a="1"/>
  <c r="B33" i="2" s="1"/>
  <c r="B34" i="2" a="1"/>
  <c r="B34" i="2"/>
  <c r="B35" i="2" a="1"/>
  <c r="B35" i="2" s="1"/>
  <c r="B32" i="2" a="1"/>
  <c r="B32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F3" i="1"/>
  <c r="E3" i="8"/>
  <c r="E4" i="8"/>
  <c r="E5" i="8"/>
  <c r="E6" i="8"/>
  <c r="E7" i="8"/>
  <c r="E8" i="8"/>
  <c r="E9" i="8"/>
  <c r="E10" i="8"/>
  <c r="E11" i="8"/>
  <c r="E12" i="8"/>
  <c r="G22" i="2" a="1"/>
  <c r="G26" i="2" a="1"/>
  <c r="G27" i="2" a="1"/>
  <c r="G24" i="2" a="1"/>
  <c r="G25" i="2" a="1"/>
  <c r="G29" i="2" a="1"/>
  <c r="G23" i="2" a="1"/>
  <c r="G28" i="2" a="1"/>
  <c r="G21" i="2" a="1"/>
  <c r="H10" i="2" l="1" a="1"/>
  <c r="H10" i="2" s="1"/>
  <c r="H6" i="2" a="1"/>
  <c r="H6" i="2" s="1"/>
  <c r="H7" i="2" a="1"/>
  <c r="H7" i="2" s="1"/>
  <c r="H9" i="2" a="1"/>
  <c r="H9" i="2" s="1"/>
  <c r="H5" i="2" a="1"/>
  <c r="H5" i="2" s="1"/>
  <c r="H3" i="2" a="1"/>
  <c r="H3" i="2" s="1"/>
  <c r="H8" i="2" a="1"/>
  <c r="H8" i="2" s="1"/>
  <c r="H4" i="2" a="1"/>
  <c r="H4" i="2" s="1"/>
  <c r="G28" i="2"/>
  <c r="G23" i="2"/>
  <c r="G29" i="2"/>
  <c r="G25" i="2"/>
  <c r="G24" i="2"/>
  <c r="G27" i="2"/>
  <c r="G26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EEC050-E6FA-4FE1-BF4C-8EEF18954A01}" name="MS Access Database_Query" type="1" refreshedVersion="8" background="1">
    <dbPr connection="DSN=MS Access Database;DBQ=C:\oa\기말고사.accdb;DefaultDir=C:\oa;DriverId=25;FIL=MS Access;MaxBufferSize=2048;PageTimeout=5;" command="SELECT 성적.학번, 성적.학과, 성적.종합_x000d__x000a_FROM `C:\oa\기말고사.accdb`.성적 성적_x000d__x000a_WHERE (성적.학과='전산') OR (성적.학과='경영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<sst xmlns="http://schemas.openxmlformats.org/spreadsheetml/2006/main" count="276" uniqueCount="141">
  <si>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</si>
  <si>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</si>
  <si>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</si>
  <si>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</si>
  <si>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</si>
  <si>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</si>
  <si>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</si>
  <si>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</si>
  <si>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</si>
  <si>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</si>
  <si>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</si>
  <si>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</si>
  <si>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</si>
  <si>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</si>
  <si>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</si>
  <si>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</si>
  <si>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</si>
  <si>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</si>
  <si>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</si>
  <si>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</si>
  <si>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</si>
  <si>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</si>
  <si>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</si>
  <si>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</si>
  <si>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</si>
  <si>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</si>
  <si>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</si>
  <si>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</si>
  <si>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</si>
  <si>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</si>
  <si>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</si>
  <si>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</si>
  <si>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</si>
  <si>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</si>
  <si>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</si>
  <si>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</si>
  <si>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</si>
  <si>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</si>
  <si>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</si>
  <si>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</si>
  <si>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</si>
  <si>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</si>
  <si>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</si>
  <si>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</si>
  <si>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</si>
  <si>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</si>
  <si>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</si>
  <si>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</si>
  <si>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</si>
  <si>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</si>
  <si>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</si>
  <si>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</si>
  <si>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</si>
  <si>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</si>
  <si>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</si>
  <si>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</si>
  <si>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</si>
  <si>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</si>
  <si>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</si>
  <si>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</si>
  <si>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</si>
  <si>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</si>
  <si>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</si>
  <si>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</si>
  <si>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</si>
  <si>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</si>
  <si>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</si>
  <si>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</si>
  <si>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</si>
  <si>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</si>
  <si>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</si>
  <si>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</si>
  <si>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</si>
  <si>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</si>
  <si>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</si>
  <si>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</si>
  <si>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</si>
  <si>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</si>
  <si>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</si>
  <si>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</si>
  <si>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</si>
  <si>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</si>
  <si>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</si>
  <si>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</si>
  <si>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</si>
  <si>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</si>
  <si>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</si>
  <si>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</si>
  <si>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</si>
  <si>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</si>
  <si>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</si>
  <si>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</si>
  <si>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</si>
  <si>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</si>
  <si>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</si>
  <si>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</si>
  <si>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</si>
  <si>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</si>
  <si>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</si>
  <si>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</si>
  <si>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</si>
  <si>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</si>
  <si>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</si>
  <si>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</si>
  <si>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</si>
  <si>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</si>
  <si>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</si>
  <si>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</si>
  <si>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</si>
  <si>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</si>
  <si>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</si>
  <si>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</si>
  <si>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</si>
  <si>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</si>
  <si>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</si>
  <si>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</si>
  <si>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</si>
  <si>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</si>
  <si>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</si>
  <si>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</si>
  <si>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</si>
  <si>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</si>
  <si>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</si>
  <si>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</si>
  <si>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</si>
  <si>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</si>
  <si>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</si>
  <si>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</si>
  <si>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</si>
  <si>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</si>
  <si>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</si>
  <si>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</si>
  <si>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</si>
  <si>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</si>
  <si>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</si>
  <si>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</si>
  <si>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</si>
  <si>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</si>
  <si>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</si>
  <si>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엑셀 실전모의고사  1급b형</t>
  </si>
  <si>
    <t>필수입력요망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</si>
</sst>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 &quot;#,##0;[Blue]&quot;▼ &quot;#,##0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7401632"/>
        <c:axId val="167389152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6738915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401632"/>
        <c:crosses val="max"/>
        <c:crossBetween val="between"/>
      </c:valAx>
      <c:catAx>
        <c:axId val="1674016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7389152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AEC8F750-BF37-A0A0-B00A-F3C89223B3CB}"/>
            </a:ext>
          </a:extLst>
        </xdr:cNvPr>
        <xdr:cNvSpPr/>
      </xdr:nvSpPr>
      <xdr:spPr>
        <a:xfrm>
          <a:off x="3771900" y="41910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E2506142-3B8D-CD89-AF00-37C9CE4B6D7F}"/>
            </a:ext>
          </a:extLst>
        </xdr:cNvPr>
        <xdr:cNvSpPr/>
      </xdr:nvSpPr>
      <xdr:spPr>
        <a:xfrm>
          <a:off x="3771900" y="104775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88.806258449076" backgroundQuery="1" createdVersion="8" refreshedVersion="8" minRefreshableVersion="3" recordCount="26" xr:uid="{606F3AAB-F767-4553-9814-C1DC2CA0ADE8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0F63DB-BDBD-4808-A69F-83DA3FABC04C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J11" sqref="J11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AND(IFERROR(SEARCH(4,$B3),FALSE),RIGHT($C3,3)="연구소")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E19" sqref="E19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  <c r="D1" s="38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110" zoomScaleNormal="100" zoomScaleSheetLayoutView="110" workbookViewId="0">
      <selection activeCell="E18" sqref="E18"/>
    </sheetView>
  </sheetViews>
  <sheetFormatPr defaultRowHeight="16.5"/>
  <sheetData>
    <row r="1" spans="1:5" ht="24">
      <c r="A1" s="26" t="s">
        <v>9</v>
      </c>
      <c r="B1" s="26"/>
      <c r="C1" s="26"/>
      <c r="D1" s="26"/>
      <c r="E1" s="2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3" t="s">
        <v>15</v>
      </c>
      <c r="B3" s="33" t="s">
        <v>16</v>
      </c>
      <c r="C3" s="34">
        <v>2800</v>
      </c>
      <c r="D3" s="34">
        <v>62</v>
      </c>
      <c r="E3" s="13">
        <f t="shared" ref="E3:E11" si="0">C3*D3</f>
        <v>173600</v>
      </c>
    </row>
    <row r="4" spans="1:5">
      <c r="A4" s="33" t="s">
        <v>17</v>
      </c>
      <c r="B4" s="33" t="s">
        <v>18</v>
      </c>
      <c r="C4" s="34">
        <v>15600</v>
      </c>
      <c r="D4" s="34">
        <v>28</v>
      </c>
      <c r="E4" s="13">
        <f t="shared" si="0"/>
        <v>436800</v>
      </c>
    </row>
    <row r="5" spans="1:5">
      <c r="A5" s="33" t="s">
        <v>19</v>
      </c>
      <c r="B5" s="33" t="s">
        <v>20</v>
      </c>
      <c r="C5" s="34">
        <v>4500</v>
      </c>
      <c r="D5" s="34">
        <v>57</v>
      </c>
      <c r="E5" s="13">
        <f t="shared" si="0"/>
        <v>256500</v>
      </c>
    </row>
    <row r="6" spans="1:5">
      <c r="A6" s="33" t="s">
        <v>17</v>
      </c>
      <c r="B6" s="33" t="s">
        <v>21</v>
      </c>
      <c r="C6" s="34">
        <v>5600</v>
      </c>
      <c r="D6" s="34">
        <v>65</v>
      </c>
      <c r="E6" s="13">
        <f t="shared" si="0"/>
        <v>364000</v>
      </c>
    </row>
    <row r="7" spans="1:5">
      <c r="A7" s="33" t="s">
        <v>15</v>
      </c>
      <c r="B7" s="33" t="s">
        <v>22</v>
      </c>
      <c r="C7" s="34">
        <v>6500</v>
      </c>
      <c r="D7" s="34">
        <v>48</v>
      </c>
      <c r="E7" s="13">
        <f t="shared" si="0"/>
        <v>312000</v>
      </c>
    </row>
    <row r="8" spans="1:5">
      <c r="A8" s="33" t="s">
        <v>19</v>
      </c>
      <c r="B8" s="33" t="s">
        <v>23</v>
      </c>
      <c r="C8" s="34">
        <v>12500</v>
      </c>
      <c r="D8" s="34">
        <v>65</v>
      </c>
      <c r="E8" s="13">
        <f t="shared" si="0"/>
        <v>812500</v>
      </c>
    </row>
    <row r="9" spans="1:5">
      <c r="A9" s="33" t="s">
        <v>17</v>
      </c>
      <c r="B9" s="33" t="s">
        <v>24</v>
      </c>
      <c r="C9" s="34">
        <v>8300</v>
      </c>
      <c r="D9" s="34">
        <v>27</v>
      </c>
      <c r="E9" s="13">
        <f t="shared" si="0"/>
        <v>224100</v>
      </c>
    </row>
    <row r="10" spans="1:5">
      <c r="A10" s="33" t="s">
        <v>19</v>
      </c>
      <c r="B10" s="33" t="s">
        <v>25</v>
      </c>
      <c r="C10" s="34">
        <v>7200</v>
      </c>
      <c r="D10" s="34">
        <v>65</v>
      </c>
      <c r="E10" s="13">
        <f t="shared" si="0"/>
        <v>468000</v>
      </c>
    </row>
    <row r="11" spans="1:5">
      <c r="A11" s="33" t="s">
        <v>15</v>
      </c>
      <c r="B11" s="33" t="s">
        <v>26</v>
      </c>
      <c r="C11" s="34">
        <v>6300</v>
      </c>
      <c r="D11" s="34">
        <v>45</v>
      </c>
      <c r="E11" s="13">
        <f t="shared" si="0"/>
        <v>283500</v>
      </c>
    </row>
    <row r="12" spans="1:5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4" orientation="portrait" verticalDpi="0" r:id="rId1"/>
  <colBreaks count="1" manualBreakCount="1">
    <brk id="12" max="14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13" workbookViewId="0">
      <selection activeCell="F36" sqref="F36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SUMPRODUCT(C3:E3,OFFSET($A$13,MATCH(B3,$A$14:$A$16,0),1,1,3))</f>
        <v>96.2</v>
      </c>
      <c r="G3" s="8" t="str">
        <f ca="1">LOOKUP(F3,$F$14:$F$18,$G$14:$G$18)</f>
        <v>A</v>
      </c>
      <c r="H3" s="15" t="str">
        <f t="array" aca="1" ref="H3" ca="1">B3 &amp; "-" &amp; SUM(IF(($B$3:$B$10=B3)*($F$3:$F$10&gt;=F3),1))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SUMPRODUCT(C4:E4,OFFSET($A$13,MATCH(B4,$A$14:$A$16,0),1,1,3))</f>
        <v>81.900000000000006</v>
      </c>
      <c r="G4" s="8" t="str">
        <f t="shared" ref="G4:G10" ca="1" si="1">LOOKUP(F4,$F$14:$F$18,$G$14:$G$18)</f>
        <v>B</v>
      </c>
      <c r="H4" s="15" t="str">
        <f t="array" aca="1" ref="H4" ca="1">B4 &amp; "-" &amp; SUM(IF(($B$3:$B$10=B4)*($F$3:$F$10&gt;=F4),1))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 &amp; "-" &amp; SUM(IF(($B$3:$B$10=B5)*($F$3:$F$10&gt;=F5),1))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 &amp; "-" &amp; SUM(IF(($B$3:$B$10=B6)*($F$3:$F$10&gt;=F6),1))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 &amp; "-" &amp; SUM(IF(($B$3:$B$10=B7)*($F$3:$F$10&gt;=F7),1))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 &amp; "-" &amp; SUM(IF(($B$3:$B$10=B8)*($F$3:$F$10&gt;=F8),1))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 &amp; "-" &amp; SUM(IF(($B$3:$B$10=B9)*($F$3:$F$10&gt;=F9),1))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 &amp; "-" &amp; SUM(IF(($B$3:$B$10=B10)*($F$3:$F$10&gt;=F10),1))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MIN(MAX(($A$21:$A$29=A32)*($D$21:$D$29)),MAX(($A$21:$A$29=A32)*($F$21:$F$29)))</f>
        <v>84000</v>
      </c>
    </row>
    <row r="33" spans="1:2">
      <c r="A33" s="8" t="s">
        <v>65</v>
      </c>
      <c r="B33" s="13">
        <f t="array" ref="B33">MIN(MAX(($A$21:$A$29=A33)*($D$21:$D$29)),MAX(($A$21:$A$29=A33)*($F$21:$F$29)))</f>
        <v>61200</v>
      </c>
    </row>
    <row r="34" spans="1:2">
      <c r="A34" s="8" t="s">
        <v>68</v>
      </c>
      <c r="B34" s="13">
        <f t="array" ref="B34">MIN(MAX(($A$21:$A$29=A34)*($D$21:$D$29)),MAX(($A$21:$A$29=A34)*($F$21:$F$29)))</f>
        <v>80000</v>
      </c>
    </row>
    <row r="35" spans="1:2">
      <c r="A35" s="8" t="s">
        <v>70</v>
      </c>
      <c r="B35" s="13">
        <f t="array" ref="B35">MIN(MAX(($A$21:$A$29=A35)*($D$21:$D$29)),MAX(($A$21:$A$29=A35)*($F$21:$F$29)))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F7" sqref="F7"/>
    </sheetView>
  </sheetViews>
  <sheetFormatPr defaultRowHeight="16.5"/>
  <cols>
    <col min="1" max="1" width="14.75" bestFit="1" customWidth="1"/>
    <col min="2" max="3" width="7.5" bestFit="1" customWidth="1"/>
    <col min="4" max="4" width="8.375" bestFit="1" customWidth="1"/>
  </cols>
  <sheetData>
    <row r="2" spans="1:4">
      <c r="A2" s="35" t="s">
        <v>135</v>
      </c>
      <c r="B2" s="35" t="s">
        <v>31</v>
      </c>
    </row>
    <row r="3" spans="1:4">
      <c r="A3" s="35" t="s">
        <v>136</v>
      </c>
      <c r="B3" t="s">
        <v>133</v>
      </c>
      <c r="C3" t="s">
        <v>134</v>
      </c>
      <c r="D3" t="s">
        <v>132</v>
      </c>
    </row>
    <row r="4" spans="1:4">
      <c r="A4" t="s">
        <v>137</v>
      </c>
      <c r="B4" s="36">
        <v>0.63335607094133695</v>
      </c>
      <c r="C4" s="36">
        <v>0.36664392905866305</v>
      </c>
      <c r="D4" s="36">
        <v>1</v>
      </c>
    </row>
    <row r="5" spans="1:4">
      <c r="A5" t="s">
        <v>138</v>
      </c>
      <c r="B5" s="36">
        <v>0.30637691485571783</v>
      </c>
      <c r="C5" s="36">
        <v>0.69362308514428217</v>
      </c>
      <c r="D5" s="36">
        <v>1</v>
      </c>
    </row>
    <row r="6" spans="1:4">
      <c r="A6" t="s">
        <v>132</v>
      </c>
      <c r="B6" s="36">
        <v>0.47342742638090257</v>
      </c>
      <c r="C6" s="36">
        <v>0.52657257361909737</v>
      </c>
      <c r="D6" s="3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I10" sqref="I10"/>
    </sheetView>
  </sheetViews>
  <sheetFormatPr defaultRowHeight="16.5"/>
  <sheetData>
    <row r="1" spans="1:4">
      <c r="A1" s="30" t="s">
        <v>76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BB7B6FEE-E1C8-472A-AA23-F51A6A1AE316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4" sqref="A4"/>
    </sheetView>
  </sheetViews>
  <sheetFormatPr defaultRowHeight="16.5"/>
  <sheetData>
    <row r="1" spans="1:4">
      <c r="A1" s="30" t="s">
        <v>84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DD94ED79-FB3C-4344-9E1D-A9363FEFD399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F32"/>
  <sheetViews>
    <sheetView tabSelected="1" workbookViewId="0">
      <selection activeCell="G12" sqref="G12"/>
    </sheetView>
  </sheetViews>
  <sheetFormatPr defaultRowHeight="16.5" outlineLevelRow="1"/>
  <cols>
    <col min="1" max="1" width="9" bestFit="1" customWidth="1"/>
    <col min="2" max="3" width="6.5" customWidth="1"/>
    <col min="4" max="4" width="7.375" customWidth="1"/>
    <col min="5" max="6" width="9.875" customWidth="1"/>
  </cols>
  <sheetData>
    <row r="1" spans="1:6">
      <c r="A1" s="30" t="s">
        <v>85</v>
      </c>
      <c r="B1" s="30"/>
      <c r="C1" s="30"/>
      <c r="D1" s="30"/>
      <c r="E1" s="30"/>
      <c r="F1" s="30"/>
    </row>
    <row r="2" spans="1:6">
      <c r="A2" s="8" t="s">
        <v>77</v>
      </c>
      <c r="B2" s="8"/>
      <c r="C2" s="8"/>
      <c r="D2" s="8" t="s">
        <v>73</v>
      </c>
      <c r="E2" s="8" t="s">
        <v>74</v>
      </c>
      <c r="F2" s="8" t="s">
        <v>75</v>
      </c>
    </row>
    <row r="3" spans="1:6" hidden="1" outlineLevel="1">
      <c r="A3" s="8"/>
      <c r="B3" s="8"/>
      <c r="C3" s="8"/>
      <c r="D3" s="8"/>
      <c r="E3" s="8"/>
      <c r="F3" s="8"/>
    </row>
    <row r="4" spans="1:6" hidden="1" outlineLevel="1" collapsed="1">
      <c r="A4" s="8"/>
      <c r="B4" s="8"/>
      <c r="C4" s="8"/>
      <c r="D4" s="8"/>
      <c r="E4" s="8"/>
      <c r="F4" s="8"/>
    </row>
    <row r="5" spans="1:6" hidden="1" outlineLevel="1">
      <c r="A5" s="8"/>
      <c r="B5" s="8" t="s">
        <v>139</v>
      </c>
      <c r="C5" s="8"/>
      <c r="D5" s="8">
        <f>상반기!$B$3</f>
        <v>550</v>
      </c>
      <c r="E5" s="8">
        <f>상반기!$C$3</f>
        <v>56</v>
      </c>
      <c r="F5" s="8">
        <f>상반기!$D$3</f>
        <v>340</v>
      </c>
    </row>
    <row r="6" spans="1:6" hidden="1" outlineLevel="1">
      <c r="A6" s="8"/>
      <c r="B6" s="8" t="s">
        <v>139</v>
      </c>
      <c r="C6" s="8"/>
      <c r="D6" s="8">
        <f>하반기!$B$3</f>
        <v>440</v>
      </c>
      <c r="E6" s="8">
        <f>하반기!$C$3</f>
        <v>47</v>
      </c>
      <c r="F6" s="8">
        <f>하반기!$D$3</f>
        <v>300</v>
      </c>
    </row>
    <row r="7" spans="1:6" collapsed="1">
      <c r="A7" s="8" t="s">
        <v>78</v>
      </c>
      <c r="B7" s="8"/>
      <c r="C7" s="8"/>
      <c r="D7" s="8">
        <f>AVERAGE(D5:D6)</f>
        <v>495</v>
      </c>
      <c r="E7" s="8">
        <f>AVERAGE(E5:E6)</f>
        <v>51.5</v>
      </c>
      <c r="F7" s="8">
        <f>AVERAGE(F5:F6)</f>
        <v>320</v>
      </c>
    </row>
    <row r="8" spans="1:6" hidden="1" outlineLevel="1">
      <c r="A8" s="8"/>
      <c r="B8" s="8"/>
      <c r="C8" s="8"/>
      <c r="D8" s="8"/>
      <c r="E8" s="8"/>
      <c r="F8" s="8"/>
    </row>
    <row r="9" spans="1:6" hidden="1" outlineLevel="1" collapsed="1">
      <c r="A9" s="8"/>
      <c r="B9" s="8"/>
      <c r="C9" s="8"/>
      <c r="D9" s="8"/>
      <c r="E9" s="8"/>
      <c r="F9" s="8"/>
    </row>
    <row r="10" spans="1:6" hidden="1" outlineLevel="1">
      <c r="A10" s="8"/>
      <c r="B10" s="8" t="s">
        <v>139</v>
      </c>
      <c r="C10" s="8"/>
      <c r="D10" s="8">
        <f>상반기!$B$4</f>
        <v>345</v>
      </c>
      <c r="E10" s="8">
        <f>상반기!$C$4</f>
        <v>89</v>
      </c>
      <c r="F10" s="8">
        <f>상반기!$D$4</f>
        <v>110</v>
      </c>
    </row>
    <row r="11" spans="1:6" hidden="1" outlineLevel="1">
      <c r="A11" s="8"/>
      <c r="B11" s="8" t="s">
        <v>139</v>
      </c>
      <c r="C11" s="8"/>
      <c r="D11" s="8">
        <f>하반기!$B$4</f>
        <v>456</v>
      </c>
      <c r="E11" s="8">
        <f>하반기!$C$4</f>
        <v>234</v>
      </c>
      <c r="F11" s="8">
        <f>하반기!$D$4</f>
        <v>322</v>
      </c>
    </row>
    <row r="12" spans="1:6" collapsed="1">
      <c r="A12" s="8" t="s">
        <v>79</v>
      </c>
      <c r="B12" s="8"/>
      <c r="C12" s="8"/>
      <c r="D12" s="8">
        <f>AVERAGE(D10:D11)</f>
        <v>400.5</v>
      </c>
      <c r="E12" s="8">
        <f>AVERAGE(E10:E11)</f>
        <v>161.5</v>
      </c>
      <c r="F12" s="8">
        <f>AVERAGE(F10:F11)</f>
        <v>216</v>
      </c>
    </row>
    <row r="13" spans="1:6" hidden="1" outlineLevel="1">
      <c r="A13" s="8"/>
      <c r="B13" s="8"/>
      <c r="C13" s="8"/>
      <c r="D13" s="8"/>
      <c r="E13" s="8"/>
      <c r="F13" s="8"/>
    </row>
    <row r="14" spans="1:6" hidden="1" outlineLevel="1" collapsed="1">
      <c r="A14" s="8"/>
      <c r="B14" s="8"/>
      <c r="C14" s="8"/>
      <c r="D14" s="8"/>
      <c r="E14" s="8"/>
      <c r="F14" s="8"/>
    </row>
    <row r="15" spans="1:6" hidden="1" outlineLevel="1">
      <c r="A15" s="8"/>
      <c r="B15" s="8" t="s">
        <v>139</v>
      </c>
      <c r="C15" s="8"/>
      <c r="D15" s="8">
        <f>상반기!$B$5</f>
        <v>789</v>
      </c>
      <c r="E15" s="8">
        <f>상반기!$C$5</f>
        <v>456</v>
      </c>
      <c r="F15" s="8">
        <f>상반기!$D$5</f>
        <v>70</v>
      </c>
    </row>
    <row r="16" spans="1:6" hidden="1" outlineLevel="1">
      <c r="A16" s="8"/>
      <c r="B16" s="8" t="s">
        <v>139</v>
      </c>
      <c r="C16" s="8"/>
      <c r="D16" s="8">
        <f>하반기!$B$5</f>
        <v>556</v>
      </c>
      <c r="E16" s="8">
        <f>하반기!$C$5</f>
        <v>556</v>
      </c>
      <c r="F16" s="8">
        <f>하반기!$D$5</f>
        <v>220</v>
      </c>
    </row>
    <row r="17" spans="1:6" collapsed="1">
      <c r="A17" s="8" t="s">
        <v>80</v>
      </c>
      <c r="B17" s="8"/>
      <c r="C17" s="8"/>
      <c r="D17" s="8">
        <f>AVERAGE(D15:D16)</f>
        <v>672.5</v>
      </c>
      <c r="E17" s="8">
        <f>AVERAGE(E15:E16)</f>
        <v>506</v>
      </c>
      <c r="F17" s="8">
        <f>AVERAGE(F15:F16)</f>
        <v>145</v>
      </c>
    </row>
    <row r="18" spans="1:6" hidden="1" outlineLevel="1">
      <c r="A18" s="8"/>
      <c r="B18" s="8"/>
      <c r="C18" s="8"/>
      <c r="D18" s="8"/>
      <c r="E18" s="8"/>
      <c r="F18" s="8"/>
    </row>
    <row r="19" spans="1:6" hidden="1" outlineLevel="1" collapsed="1">
      <c r="A19" s="8"/>
      <c r="B19" s="8"/>
      <c r="C19" s="8"/>
      <c r="D19" s="8"/>
      <c r="E19" s="8"/>
      <c r="F19" s="8"/>
    </row>
    <row r="20" spans="1:6" hidden="1" outlineLevel="1">
      <c r="A20" s="8"/>
      <c r="B20" s="8" t="s">
        <v>139</v>
      </c>
      <c r="C20" s="8"/>
      <c r="D20" s="8">
        <f>상반기!$B$6</f>
        <v>120</v>
      </c>
      <c r="E20" s="8">
        <f>상반기!$C$6</f>
        <v>98</v>
      </c>
      <c r="F20" s="8">
        <f>상반기!$D$6</f>
        <v>20</v>
      </c>
    </row>
    <row r="21" spans="1:6" hidden="1" outlineLevel="1">
      <c r="A21" s="8"/>
      <c r="B21" s="8" t="s">
        <v>139</v>
      </c>
      <c r="C21" s="8"/>
      <c r="D21" s="8">
        <f>하반기!$B$6</f>
        <v>234</v>
      </c>
      <c r="E21" s="8">
        <f>하반기!$C$6</f>
        <v>100</v>
      </c>
      <c r="F21" s="8">
        <f>하반기!$D$6</f>
        <v>30</v>
      </c>
    </row>
    <row r="22" spans="1:6" collapsed="1">
      <c r="A22" s="8" t="s">
        <v>81</v>
      </c>
      <c r="B22" s="8"/>
      <c r="C22" s="8"/>
      <c r="D22" s="8">
        <f>AVERAGE(D20:D21)</f>
        <v>177</v>
      </c>
      <c r="E22" s="8">
        <f>AVERAGE(E20:E21)</f>
        <v>99</v>
      </c>
      <c r="F22" s="8">
        <f>AVERAGE(F20:F21)</f>
        <v>25</v>
      </c>
    </row>
    <row r="23" spans="1:6" hidden="1" outlineLevel="1">
      <c r="A23" s="8"/>
      <c r="B23" s="8"/>
      <c r="C23" s="8"/>
      <c r="D23" s="8"/>
      <c r="E23" s="8"/>
      <c r="F23" s="8"/>
    </row>
    <row r="24" spans="1:6" hidden="1" outlineLevel="1" collapsed="1">
      <c r="A24" s="8"/>
      <c r="B24" s="8"/>
      <c r="C24" s="8"/>
      <c r="D24" s="8"/>
      <c r="E24" s="8"/>
      <c r="F24" s="8"/>
    </row>
    <row r="25" spans="1:6" hidden="1" outlineLevel="1">
      <c r="A25" s="8"/>
      <c r="B25" s="8" t="s">
        <v>139</v>
      </c>
      <c r="C25" s="8"/>
      <c r="D25" s="8">
        <f>상반기!$B$7</f>
        <v>345</v>
      </c>
      <c r="E25" s="8">
        <f>상반기!$C$7</f>
        <v>123</v>
      </c>
      <c r="F25" s="8">
        <f>상반기!$D$7</f>
        <v>98</v>
      </c>
    </row>
    <row r="26" spans="1:6" hidden="1" outlineLevel="1">
      <c r="A26" s="8"/>
      <c r="B26" s="8" t="s">
        <v>139</v>
      </c>
      <c r="C26" s="8"/>
      <c r="D26" s="8">
        <f>하반기!$B$7</f>
        <v>556</v>
      </c>
      <c r="E26" s="8">
        <f>하반기!$C$7</f>
        <v>145</v>
      </c>
      <c r="F26" s="8">
        <f>하반기!$D$7</f>
        <v>78</v>
      </c>
    </row>
    <row r="27" spans="1:6" collapsed="1">
      <c r="A27" s="8" t="s">
        <v>82</v>
      </c>
      <c r="B27" s="8"/>
      <c r="C27" s="8"/>
      <c r="D27" s="8">
        <f>AVERAGE(D25:D26)</f>
        <v>450.5</v>
      </c>
      <c r="E27" s="8">
        <f>AVERAGE(E25:E26)</f>
        <v>134</v>
      </c>
      <c r="F27" s="8">
        <f>AVERAGE(F25:F26)</f>
        <v>88</v>
      </c>
    </row>
    <row r="28" spans="1:6" hidden="1" outlineLevel="1">
      <c r="A28" s="8"/>
      <c r="B28" s="8"/>
      <c r="C28" s="8"/>
      <c r="D28" s="8"/>
      <c r="E28" s="8"/>
      <c r="F28" s="8"/>
    </row>
    <row r="29" spans="1:6" hidden="1" outlineLevel="1" collapsed="1">
      <c r="A29" s="8"/>
      <c r="B29" s="8"/>
      <c r="C29" s="8"/>
      <c r="D29" s="8"/>
      <c r="E29" s="8"/>
      <c r="F29" s="8"/>
    </row>
    <row r="30" spans="1:6" hidden="1" outlineLevel="1">
      <c r="A30" s="8"/>
      <c r="B30" s="8" t="s">
        <v>139</v>
      </c>
      <c r="C30" s="8"/>
      <c r="D30" s="8">
        <f>상반기!$B$8</f>
        <v>666</v>
      </c>
      <c r="E30" s="8">
        <f>상반기!$C$8</f>
        <v>110</v>
      </c>
      <c r="F30" s="8">
        <f>상반기!$D$8</f>
        <v>89</v>
      </c>
    </row>
    <row r="31" spans="1:6" hidden="1" outlineLevel="1">
      <c r="A31" s="8"/>
      <c r="B31" s="8" t="s">
        <v>139</v>
      </c>
      <c r="C31" s="8"/>
      <c r="D31" s="8">
        <f>하반기!$B$8</f>
        <v>675</v>
      </c>
      <c r="E31" s="8">
        <f>하반기!$C$8</f>
        <v>98</v>
      </c>
      <c r="F31" s="8">
        <f>하반기!$D$8</f>
        <v>65</v>
      </c>
    </row>
    <row r="32" spans="1:6" collapsed="1">
      <c r="A32" s="8" t="s">
        <v>83</v>
      </c>
      <c r="B32" s="8"/>
      <c r="C32" s="8"/>
      <c r="D32" s="8">
        <f>AVERAGE(D30:D31)</f>
        <v>670.5</v>
      </c>
      <c r="E32" s="8">
        <f>AVERAGE(E30:E31)</f>
        <v>104</v>
      </c>
      <c r="F32" s="8">
        <f>AVERAGE(F30:F31)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L23" sqref="L23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1" t="s">
        <v>86</v>
      </c>
      <c r="C1" s="31"/>
      <c r="D1" s="31"/>
      <c r="E1" s="3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J13" sqref="J13"/>
    </sheetView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7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7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7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7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7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7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7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7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7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  <cfRule type="iconSet" priority="2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김채현</cp:lastModifiedBy>
  <cp:lastPrinted>2024-10-23T11:23:01Z</cp:lastPrinted>
  <dcterms:created xsi:type="dcterms:W3CDTF">2023-05-12T01:27:33Z</dcterms:created>
  <dcterms:modified xsi:type="dcterms:W3CDTF">2024-10-23T11:27:25Z</dcterms:modified>
</cp:coreProperties>
</file>