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이현지\Desktop\"/>
    </mc:Choice>
  </mc:AlternateContent>
  <bookViews>
    <workbookView xWindow="0" yWindow="0" windowWidth="28800" windowHeight="11505" activeTab="1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8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62913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I5" i="2"/>
  <c r="I13" i="2"/>
  <c r="I21" i="2"/>
  <c r="I29" i="2"/>
  <c r="I26" i="2"/>
  <c r="I19" i="2"/>
  <c r="I28" i="2"/>
  <c r="I6" i="2"/>
  <c r="I14" i="2"/>
  <c r="I22" i="2"/>
  <c r="I30" i="2"/>
  <c r="I18" i="2"/>
  <c r="I12" i="2"/>
  <c r="I7" i="2"/>
  <c r="I15" i="2"/>
  <c r="I23" i="2"/>
  <c r="I25" i="2"/>
  <c r="I11" i="2"/>
  <c r="I8" i="2"/>
  <c r="I16" i="2"/>
  <c r="I24" i="2"/>
  <c r="I17" i="2"/>
  <c r="I27" i="2"/>
  <c r="I20" i="2"/>
  <c r="I9" i="2"/>
  <c r="I10" i="2"/>
  <c r="I4" i="2"/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길벗컴활1급총정리\엑셀\모의\중장비대여현황.accdb;DefaultDir=C:\길벗컴활1급총정리\엑셀\모의;DriverId=25;FIL=MS Access;MaxBufferSize=2048;PageTimeout=5;" command="SELECT 대여내역.대여코드, 대여내역.대여자, 대여내역.결제상태, 대여내역.결제일, 대여내역.수령일, 대여내역.대여일수, 대여내역.대여기간, 대여내역.대여장비, 대여내역.할인율, 대여내역.건설사, 대여내역.대여시간, 대여내역.대여비용_x000d__x000a_FROM `C:\길벗컴활1급총정리\엑셀\모의\중장비대여현황.accdb`.대여내역 대여내역"/>
  </connection>
</connections>
</file>

<file path=xl/sharedStrings.xml><?xml version="1.0" encoding="utf-8"?>
<sst xmlns="http://schemas.openxmlformats.org/spreadsheetml/2006/main" count="661" uniqueCount="171">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</sst>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 "/>
    <numFmt numFmtId="177" formatCode="#,##0_ "/>
    <numFmt numFmtId="178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C6C-4E0B-A0B7-CCAB5BC6853F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6C-4E0B-A0B7-CCAB5BC6853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6C-4E0B-A0B7-CCAB5BC6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이현지" refreshedDate="45661.726757060183" createdVersion="6" refreshedVersion="6" minRefreshableVersion="3" recordCount="27">
  <cacheSource type="external" connectionId="1"/>
  <cacheFields count="12">
    <cacheField name="대여코드" numFmtId="0" sqlType="-9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 sqlType="-9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 sqlType="-9">
      <sharedItems count="2">
        <s v="예정"/>
        <s v="완료"/>
      </sharedItems>
    </cacheField>
    <cacheField name="결제일" numFmtId="0" sqlType="11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일수" numFmtId="0" sqlType="-9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 sqlType="-9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할인율" numFmtId="0" sqlType="-9">
      <sharedItems containsBlank="1" count="3">
        <m/>
        <s v="0.1"/>
        <s v="0.2"/>
      </sharedItems>
    </cacheField>
    <cacheField name="건설사" numFmtId="0" sqlType="-9">
      <sharedItems count="3">
        <s v="미래건축"/>
        <s v="인형건설"/>
        <s v="재경그룹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2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mergeItem="1" createdVersion="6" indent="0" compact="0" outline="1" outlineData="1" compactData="0" multipleFieldFilters="0" fieldListSortAscending="1">
  <location ref="B2:H20" firstHeaderRow="1" firstDataRow="2" firstDataCol="2"/>
  <pivotFields count="12">
    <pivotField compact="0" showAll="0"/>
    <pivotField compact="0" showAll="0"/>
    <pivotField compact="0" showAll="0"/>
    <pivotField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4" baseItem="4" numFmtId="176"/>
    <dataField name="평균 : 대여비용" fld="11" subtotal="average" baseField="4" baseItem="4" numFmtId="177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K41"/>
  <sheetViews>
    <sheetView workbookViewId="0">
      <selection activeCell="L7" sqref="L7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OR(_xlfn.RANK.EQ($K5,$K$5:$K$31,0)&gt;=3,_xlfn.RANK.EQ($K5,$K$5:$K$31,0)&lt;=3)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30"/>
  <sheetViews>
    <sheetView tabSelected="1" workbookViewId="0">
      <selection activeCell="I4" sqref="I4:I30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CONCATENATE(TRIM(F4),"/",LEFT(TRIM(F4),1)+1,"일")</f>
        <v>3박/4일</v>
      </c>
      <c r="H4" s="1" t="s">
        <v>15</v>
      </c>
      <c r="I4" s="4">
        <f>fn할인율(D4,E4)</f>
        <v>0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CONCATENATE(TRIM(F5),"/",LEFT(TRIM(F5),1)+1,"일")</f>
        <v>4박/5일</v>
      </c>
      <c r="H5" s="1" t="s">
        <v>21</v>
      </c>
      <c r="I5" s="4">
        <f t="shared" ref="I5:I30" si="1">fn할인율(D5,E5)</f>
        <v>0.1</v>
      </c>
      <c r="J5" s="1" t="s">
        <v>16</v>
      </c>
      <c r="K5" s="1">
        <v>103</v>
      </c>
      <c r="L5" s="5">
        <f t="shared" ref="L5:L30" si="2">HLOOKUP(K5,$O$14:$T$19,MATCH(H5,$N$16:$N$19,0)+2)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e">
        <f t="shared" si="1"/>
        <v>#VALUE!</v>
      </c>
      <c r="J6" s="1" t="s">
        <v>16</v>
      </c>
      <c r="K6" s="1">
        <v>109</v>
      </c>
      <c r="L6" s="5">
        <f t="shared" si="2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e">
        <f t="shared" si="1"/>
        <v>#VALUE!</v>
      </c>
      <c r="J7" s="1" t="s">
        <v>30</v>
      </c>
      <c r="K7" s="1">
        <v>158</v>
      </c>
      <c r="L7" s="5">
        <f t="shared" si="2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>
        <f t="shared" si="1"/>
        <v>0.1</v>
      </c>
      <c r="J8" s="1" t="s">
        <v>16</v>
      </c>
      <c r="K8" s="1">
        <v>57</v>
      </c>
      <c r="L8" s="5">
        <f t="shared" si="2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>
        <f t="shared" si="1"/>
        <v>0.1</v>
      </c>
      <c r="J9" s="1" t="s">
        <v>16</v>
      </c>
      <c r="K9" s="1">
        <v>152</v>
      </c>
      <c r="L9" s="5">
        <f t="shared" si="2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e">
        <f t="shared" si="1"/>
        <v>#VALUE!</v>
      </c>
      <c r="J10" s="1" t="s">
        <v>30</v>
      </c>
      <c r="K10" s="1">
        <v>82</v>
      </c>
      <c r="L10" s="5">
        <f t="shared" si="2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>
        <f t="shared" si="1"/>
        <v>0.1</v>
      </c>
      <c r="J11" s="1" t="s">
        <v>16</v>
      </c>
      <c r="K11" s="1">
        <v>43</v>
      </c>
      <c r="L11" s="5">
        <f t="shared" si="2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e">
        <f t="shared" si="1"/>
        <v>#VALUE!</v>
      </c>
      <c r="J12" s="1" t="s">
        <v>30</v>
      </c>
      <c r="K12" s="1">
        <v>63</v>
      </c>
      <c r="L12" s="5">
        <f t="shared" si="2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e">
        <f t="shared" si="1"/>
        <v>#VALUE!</v>
      </c>
      <c r="J13" s="1" t="s">
        <v>47</v>
      </c>
      <c r="K13" s="1">
        <v>173</v>
      </c>
      <c r="L13" s="5">
        <f t="shared" si="2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>
        <f t="shared" si="1"/>
        <v>0.1</v>
      </c>
      <c r="J14" s="1" t="s">
        <v>16</v>
      </c>
      <c r="K14" s="1">
        <v>151</v>
      </c>
      <c r="L14" s="5">
        <f t="shared" si="2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>
        <f t="shared" si="1"/>
        <v>0.1</v>
      </c>
      <c r="J15" s="1" t="s">
        <v>30</v>
      </c>
      <c r="K15" s="1">
        <v>88</v>
      </c>
      <c r="L15" s="5">
        <f t="shared" si="2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>
        <f t="shared" si="1"/>
        <v>0.1</v>
      </c>
      <c r="J16" s="1" t="s">
        <v>47</v>
      </c>
      <c r="K16" s="1">
        <v>133</v>
      </c>
      <c r="L16" s="5">
        <f t="shared" si="2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>
        <f t="shared" si="1"/>
        <v>0.1</v>
      </c>
      <c r="J17" s="1" t="s">
        <v>30</v>
      </c>
      <c r="K17" s="1">
        <v>39</v>
      </c>
      <c r="L17" s="5">
        <f t="shared" si="2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>
        <f t="shared" si="1"/>
        <v>0.1</v>
      </c>
      <c r="J18" s="1" t="s">
        <v>47</v>
      </c>
      <c r="K18" s="1">
        <v>39</v>
      </c>
      <c r="L18" s="5">
        <f t="shared" si="2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>
        <f t="shared" si="1"/>
        <v>0.1</v>
      </c>
      <c r="J19" s="1" t="s">
        <v>30</v>
      </c>
      <c r="K19" s="1">
        <v>36</v>
      </c>
      <c r="L19" s="5">
        <f t="shared" si="2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>
        <f t="shared" si="1"/>
        <v>0.1</v>
      </c>
      <c r="J20" s="1" t="s">
        <v>16</v>
      </c>
      <c r="K20" s="1">
        <v>219</v>
      </c>
      <c r="L20" s="5">
        <f t="shared" si="2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>
        <f t="shared" si="1"/>
        <v>0.1</v>
      </c>
      <c r="J21" s="1" t="s">
        <v>30</v>
      </c>
      <c r="K21" s="1">
        <v>174</v>
      </c>
      <c r="L21" s="5">
        <f t="shared" si="2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>
        <f t="shared" si="1"/>
        <v>0.1</v>
      </c>
      <c r="J22" s="1" t="s">
        <v>30</v>
      </c>
      <c r="K22" s="1">
        <v>218</v>
      </c>
      <c r="L22" s="5">
        <f t="shared" si="2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>
        <f t="shared" si="1"/>
        <v>0.1</v>
      </c>
      <c r="J23" s="1" t="s">
        <v>47</v>
      </c>
      <c r="K23" s="1">
        <v>90</v>
      </c>
      <c r="L23" s="5">
        <f t="shared" si="2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e">
        <f t="shared" si="1"/>
        <v>#VALUE!</v>
      </c>
      <c r="J24" s="1" t="s">
        <v>47</v>
      </c>
      <c r="K24" s="1">
        <v>132</v>
      </c>
      <c r="L24" s="5">
        <f t="shared" si="2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>
        <f t="shared" si="1"/>
        <v>0.1</v>
      </c>
      <c r="J25" s="1" t="s">
        <v>47</v>
      </c>
      <c r="K25" s="1">
        <v>188</v>
      </c>
      <c r="L25" s="5">
        <f t="shared" si="2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>
        <f t="shared" si="1"/>
        <v>0.1</v>
      </c>
      <c r="J26" s="1" t="s">
        <v>30</v>
      </c>
      <c r="K26" s="1">
        <v>127</v>
      </c>
      <c r="L26" s="5">
        <f t="shared" si="2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>
        <f t="shared" si="1"/>
        <v>0.1</v>
      </c>
      <c r="J27" s="1" t="s">
        <v>47</v>
      </c>
      <c r="K27" s="1">
        <v>85</v>
      </c>
      <c r="L27" s="5">
        <f t="shared" si="2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e">
        <f t="shared" si="1"/>
        <v>#VALUE!</v>
      </c>
      <c r="J28" s="1" t="s">
        <v>30</v>
      </c>
      <c r="K28" s="1">
        <v>153</v>
      </c>
      <c r="L28" s="5">
        <f t="shared" si="2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>
        <f t="shared" si="1"/>
        <v>0.1</v>
      </c>
      <c r="J29" s="1" t="s">
        <v>16</v>
      </c>
      <c r="K29" s="1">
        <v>112</v>
      </c>
      <c r="L29" s="5">
        <f t="shared" si="2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e">
        <f t="shared" si="1"/>
        <v>#VALUE!</v>
      </c>
      <c r="J30" s="1" t="s">
        <v>16</v>
      </c>
      <c r="K30" s="1">
        <v>64</v>
      </c>
      <c r="L30" s="5">
        <f t="shared" si="2"/>
        <v>428000</v>
      </c>
    </row>
  </sheetData>
  <mergeCells count="1">
    <mergeCell ref="N14:N1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H20"/>
  <sheetViews>
    <sheetView workbookViewId="0">
      <selection activeCell="B9" sqref="B9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customWidth="1"/>
    <col min="8" max="8" width="9.625" customWidth="1"/>
    <col min="9" max="9" width="10.75" customWidth="1"/>
    <col min="10" max="10" width="15.25" bestFit="1" customWidth="1"/>
    <col min="11" max="11" width="15.25" customWidth="1"/>
    <col min="12" max="13" width="20.125" bestFit="1" customWidth="1"/>
  </cols>
  <sheetData>
    <row r="2" spans="2:8">
      <c r="B2" s="12"/>
      <c r="C2" s="12"/>
      <c r="D2" s="22" t="s">
        <v>6</v>
      </c>
      <c r="E2" s="12"/>
      <c r="F2" s="12"/>
      <c r="G2" s="12"/>
      <c r="H2" s="12"/>
    </row>
    <row r="3" spans="2:8">
      <c r="B3" s="22" t="s">
        <v>4</v>
      </c>
      <c r="C3" s="22" t="s">
        <v>165</v>
      </c>
      <c r="D3" s="23" t="s">
        <v>21</v>
      </c>
      <c r="E3" s="23" t="s">
        <v>25</v>
      </c>
      <c r="F3" s="23" t="s">
        <v>34</v>
      </c>
      <c r="G3" s="23" t="s">
        <v>15</v>
      </c>
      <c r="H3" s="23" t="s">
        <v>159</v>
      </c>
    </row>
    <row r="4" spans="2:8">
      <c r="B4" s="12" t="s">
        <v>160</v>
      </c>
      <c r="C4" s="12"/>
      <c r="D4" s="20"/>
      <c r="E4" s="20"/>
      <c r="F4" s="20"/>
      <c r="G4" s="20"/>
      <c r="H4" s="20"/>
    </row>
    <row r="5" spans="2:8">
      <c r="B5" s="12"/>
      <c r="C5" s="12" t="s">
        <v>166</v>
      </c>
      <c r="D5" s="20" t="s">
        <v>170</v>
      </c>
      <c r="E5" s="20">
        <v>144.66666666666666</v>
      </c>
      <c r="F5" s="20">
        <v>118.33333333333333</v>
      </c>
      <c r="G5" s="20" t="s">
        <v>170</v>
      </c>
      <c r="H5" s="20">
        <v>131.5</v>
      </c>
    </row>
    <row r="6" spans="2:8">
      <c r="B6" s="12"/>
      <c r="C6" s="12" t="s">
        <v>168</v>
      </c>
      <c r="D6" s="21" t="s">
        <v>170</v>
      </c>
      <c r="E6" s="21">
        <v>898000</v>
      </c>
      <c r="F6" s="21">
        <v>945000</v>
      </c>
      <c r="G6" s="21" t="s">
        <v>170</v>
      </c>
      <c r="H6" s="21">
        <v>921500</v>
      </c>
    </row>
    <row r="7" spans="2:8">
      <c r="B7" s="12" t="s">
        <v>161</v>
      </c>
      <c r="C7" s="12"/>
      <c r="D7" s="20"/>
      <c r="E7" s="20"/>
      <c r="F7" s="20"/>
      <c r="G7" s="20"/>
      <c r="H7" s="20"/>
    </row>
    <row r="8" spans="2:8">
      <c r="B8" s="12"/>
      <c r="C8" s="12" t="s">
        <v>166</v>
      </c>
      <c r="D8" s="20">
        <v>103</v>
      </c>
      <c r="E8" s="20">
        <v>49.5</v>
      </c>
      <c r="F8" s="20">
        <v>132.5</v>
      </c>
      <c r="G8" s="20" t="s">
        <v>170</v>
      </c>
      <c r="H8" s="20">
        <v>93.4</v>
      </c>
    </row>
    <row r="9" spans="2:8">
      <c r="B9" s="12"/>
      <c r="C9" s="12" t="s">
        <v>168</v>
      </c>
      <c r="D9" s="21">
        <v>1071000</v>
      </c>
      <c r="E9" s="21">
        <v>231000</v>
      </c>
      <c r="F9" s="21">
        <v>1065500</v>
      </c>
      <c r="G9" s="21" t="s">
        <v>170</v>
      </c>
      <c r="H9" s="21">
        <v>732800</v>
      </c>
    </row>
    <row r="10" spans="2:8">
      <c r="B10" s="12" t="s">
        <v>162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166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168</v>
      </c>
      <c r="D12" s="21">
        <v>1147500</v>
      </c>
      <c r="E12" s="21">
        <v>555000</v>
      </c>
      <c r="F12" s="21">
        <v>335333.33333333331</v>
      </c>
      <c r="G12" s="21">
        <v>908000</v>
      </c>
      <c r="H12" s="21">
        <v>664875</v>
      </c>
    </row>
    <row r="13" spans="2:8">
      <c r="B13" s="12" t="s">
        <v>163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166</v>
      </c>
      <c r="D14" s="20">
        <v>39</v>
      </c>
      <c r="E14" s="20">
        <v>127</v>
      </c>
      <c r="F14" s="20" t="s">
        <v>170</v>
      </c>
      <c r="G14" s="20">
        <v>86</v>
      </c>
      <c r="H14" s="20">
        <v>84.5</v>
      </c>
    </row>
    <row r="15" spans="2:8">
      <c r="B15" s="12"/>
      <c r="C15" s="12" t="s">
        <v>168</v>
      </c>
      <c r="D15" s="21">
        <v>180000</v>
      </c>
      <c r="E15" s="21">
        <v>864000</v>
      </c>
      <c r="F15" s="21" t="s">
        <v>170</v>
      </c>
      <c r="G15" s="21">
        <v>495000</v>
      </c>
      <c r="H15" s="21">
        <v>508500</v>
      </c>
    </row>
    <row r="16" spans="2:8">
      <c r="B16" s="12" t="s">
        <v>164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166</v>
      </c>
      <c r="D17" s="20">
        <v>188</v>
      </c>
      <c r="E17" s="20">
        <v>158</v>
      </c>
      <c r="F17" s="20" t="s">
        <v>170</v>
      </c>
      <c r="G17" s="20">
        <v>151.5</v>
      </c>
      <c r="H17" s="20">
        <v>162.25</v>
      </c>
    </row>
    <row r="18" spans="2:8">
      <c r="B18" s="12"/>
      <c r="C18" s="12" t="s">
        <v>168</v>
      </c>
      <c r="D18" s="21">
        <v>1485000</v>
      </c>
      <c r="E18" s="21">
        <v>990000</v>
      </c>
      <c r="F18" s="21" t="s">
        <v>170</v>
      </c>
      <c r="G18" s="21">
        <v>701500</v>
      </c>
      <c r="H18" s="21">
        <v>969500</v>
      </c>
    </row>
    <row r="19" spans="2:8">
      <c r="B19" s="12" t="s">
        <v>167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169</v>
      </c>
      <c r="C20" s="12"/>
      <c r="D20" s="21">
        <v>1006200</v>
      </c>
      <c r="E20" s="21">
        <v>680000</v>
      </c>
      <c r="F20" s="21">
        <v>746500</v>
      </c>
      <c r="G20" s="21">
        <v>660200</v>
      </c>
      <c r="H20" s="21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J16"/>
  <sheetViews>
    <sheetView workbookViewId="0">
      <selection activeCell="H14" sqref="H14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4">
        <v>163849</v>
      </c>
      <c r="D12" s="24">
        <v>94451</v>
      </c>
      <c r="E12" s="24">
        <v>115717</v>
      </c>
      <c r="F12" s="9"/>
      <c r="G12" s="9"/>
      <c r="H12" s="9"/>
      <c r="I12" s="9"/>
      <c r="J12" s="9"/>
    </row>
    <row r="13" spans="2:10">
      <c r="B13" s="1" t="s">
        <v>116</v>
      </c>
      <c r="C13" s="24">
        <v>117123</v>
      </c>
      <c r="D13" s="24">
        <v>96398</v>
      </c>
      <c r="E13" s="24">
        <v>111308</v>
      </c>
      <c r="F13" s="9"/>
      <c r="G13" s="9"/>
      <c r="H13" s="9"/>
      <c r="I13" s="9"/>
      <c r="J13" s="9"/>
    </row>
    <row r="14" spans="2:10">
      <c r="B14" s="1" t="s">
        <v>117</v>
      </c>
      <c r="C14" s="24">
        <v>101299</v>
      </c>
      <c r="D14" s="24">
        <v>60294</v>
      </c>
      <c r="E14" s="24">
        <v>76052</v>
      </c>
      <c r="F14" s="9"/>
      <c r="G14" s="9"/>
      <c r="H14" s="9"/>
      <c r="I14" s="9"/>
      <c r="J14" s="9"/>
    </row>
    <row r="15" spans="2:10">
      <c r="B15" s="1" t="s">
        <v>120</v>
      </c>
      <c r="C15" s="5"/>
      <c r="D15" s="5"/>
      <c r="E15" s="5"/>
      <c r="F15" s="9"/>
    </row>
    <row r="16" spans="2:10">
      <c r="B16" s="1" t="s">
        <v>118</v>
      </c>
      <c r="C16" s="24">
        <v>124184</v>
      </c>
      <c r="D16" s="24">
        <v>105126</v>
      </c>
      <c r="E16" s="24">
        <v>134049</v>
      </c>
    </row>
  </sheetData>
  <dataConsolidate function="average" leftLabels="1" topLabels="1">
    <dataRefs count="2">
      <dataRef ref="A2:E6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14"/>
  <sheetViews>
    <sheetView workbookViewId="0">
      <selection activeCell="L16" sqref="L16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I29"/>
  <sheetViews>
    <sheetView workbookViewId="0">
      <selection activeCell="K9" sqref="K9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5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5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5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5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5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5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5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5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5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5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5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5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5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5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5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5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5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5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5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5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5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5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5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5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5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5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5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15"/>
  <sheetViews>
    <sheetView workbookViewId="0">
      <selection activeCell="H7" sqref="H7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이현지</cp:lastModifiedBy>
  <dcterms:created xsi:type="dcterms:W3CDTF">2023-07-14T11:40:39Z</dcterms:created>
  <dcterms:modified xsi:type="dcterms:W3CDTF">2025-01-04T08:53:52Z</dcterms:modified>
</cp:coreProperties>
</file>