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한결\Documents\"/>
    </mc:Choice>
  </mc:AlternateContent>
  <xr:revisionPtr revIDLastSave="0" documentId="8_{2615449F-7115-46BC-9C09-FCED60132481}" xr6:coauthVersionLast="47" xr6:coauthVersionMax="47" xr10:uidLastSave="{00000000-0000-0000-0000-000000000000}"/>
  <bookViews>
    <workbookView xWindow="-110" yWindow="-110" windowWidth="19420" windowHeight="10420" firstSheet="1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8" i="5" s="1"/>
  <c r="G16" i="5"/>
  <c r="G17" i="5"/>
  <c r="G18" i="5"/>
  <c r="G10" i="5"/>
  <c r="G5" i="5"/>
  <c r="G11" i="5"/>
  <c r="G12" i="5"/>
  <c r="G19" i="5"/>
  <c r="G6" i="5"/>
  <c r="G9" i="5"/>
  <c r="G14" i="5" s="1"/>
  <c r="G21" i="5" l="1"/>
  <c r="G23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<sst xmlns="http://schemas.openxmlformats.org/spreadsheetml/2006/main" count="264" uniqueCount="205">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</sst>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25-40FC-B330-24D23134E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5570703"/>
        <c:axId val="1025574863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02557486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25570703"/>
        <c:crosses val="max"/>
        <c:crossBetween val="between"/>
      </c:valAx>
      <c:catAx>
        <c:axId val="10255707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2557486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4</xdr:col>
      <xdr:colOff>0</xdr:colOff>
      <xdr:row>13</xdr:row>
      <xdr:rowOff>0</xdr:rowOff>
    </xdr:to>
    <xdr:sp macro="[0]!합계" textlink="">
      <xdr:nvSpPr>
        <xdr:cNvPr id="2" name="사각형: 빗면 1">
          <a:extLst>
            <a:ext uri="{FF2B5EF4-FFF2-40B4-BE49-F238E27FC236}">
              <a16:creationId xmlns:a16="http://schemas.microsoft.com/office/drawing/2014/main" id="{DA08EC94-E643-4BC5-9135-AB3948FAB05F}"/>
            </a:ext>
          </a:extLst>
        </xdr:cNvPr>
        <xdr:cNvSpPr/>
      </xdr:nvSpPr>
      <xdr:spPr>
        <a:xfrm>
          <a:off x="1200150" y="2425700"/>
          <a:ext cx="10795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합계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3" name="사각형: 빗면 2">
          <a:extLst>
            <a:ext uri="{FF2B5EF4-FFF2-40B4-BE49-F238E27FC236}">
              <a16:creationId xmlns:a16="http://schemas.microsoft.com/office/drawing/2014/main" id="{C2884A49-C924-41F5-90E7-35C2D43A3CFD}"/>
            </a:ext>
          </a:extLst>
        </xdr:cNvPr>
        <xdr:cNvSpPr/>
      </xdr:nvSpPr>
      <xdr:spPr>
        <a:xfrm>
          <a:off x="2279650" y="2425700"/>
          <a:ext cx="10795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/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2"/>
      <c r="D4" s="1"/>
      <c r="E4" s="1"/>
      <c r="F4" s="3"/>
    </row>
    <row r="5" spans="1:6" x14ac:dyDescent="0.45">
      <c r="A5" s="1"/>
      <c r="B5" s="1"/>
      <c r="C5" s="2"/>
      <c r="D5" s="1"/>
      <c r="E5" s="1"/>
      <c r="F5" s="3"/>
    </row>
    <row r="6" spans="1:6" x14ac:dyDescent="0.45">
      <c r="A6" s="1"/>
      <c r="B6" s="1"/>
      <c r="C6" s="2"/>
      <c r="D6" s="1"/>
      <c r="E6" s="1"/>
      <c r="F6" s="3"/>
    </row>
    <row r="7" spans="1:6" x14ac:dyDescent="0.45">
      <c r="A7" s="1"/>
      <c r="B7" s="1"/>
      <c r="C7" s="2"/>
      <c r="D7" s="1"/>
      <c r="E7" s="1"/>
      <c r="F7" s="3"/>
    </row>
    <row r="8" spans="1:6" x14ac:dyDescent="0.45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tabSelected="1" workbookViewId="0">
      <selection activeCell="D14" sqref="D14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10.25" bestFit="1" customWidth="1"/>
  </cols>
  <sheetData>
    <row r="1" spans="1:6" ht="21" x14ac:dyDescent="0.45">
      <c r="A1" s="29" t="s">
        <v>101</v>
      </c>
      <c r="B1" s="29"/>
      <c r="C1" s="29"/>
      <c r="D1" s="29"/>
      <c r="E1" s="29"/>
      <c r="F1" s="29"/>
    </row>
    <row r="2" spans="1:6" ht="17.5" thickBot="1" x14ac:dyDescent="0.5"/>
    <row r="3" spans="1:6" x14ac:dyDescent="0.45">
      <c r="A3" s="32" t="s">
        <v>102</v>
      </c>
      <c r="B3" s="33" t="s">
        <v>105</v>
      </c>
      <c r="C3" s="33" t="s">
        <v>116</v>
      </c>
      <c r="D3" s="33" t="s">
        <v>115</v>
      </c>
      <c r="E3" s="33" t="s">
        <v>114</v>
      </c>
      <c r="F3" s="34" t="s">
        <v>117</v>
      </c>
    </row>
    <row r="4" spans="1:6" x14ac:dyDescent="0.45">
      <c r="A4" s="35" t="s">
        <v>103</v>
      </c>
      <c r="B4" s="5" t="s">
        <v>108</v>
      </c>
      <c r="C4" s="30">
        <v>1532</v>
      </c>
      <c r="D4" s="31">
        <v>22980</v>
      </c>
      <c r="E4" s="5" t="s">
        <v>118</v>
      </c>
      <c r="F4" s="36">
        <f>_xlfn.RANK.EQ(D4,$D$4:$D$10)</f>
        <v>3</v>
      </c>
    </row>
    <row r="5" spans="1:6" x14ac:dyDescent="0.45">
      <c r="A5" s="35"/>
      <c r="B5" s="5" t="s">
        <v>109</v>
      </c>
      <c r="C5" s="30">
        <v>2415</v>
      </c>
      <c r="D5" s="31">
        <v>39848</v>
      </c>
      <c r="E5" s="5" t="s">
        <v>118</v>
      </c>
      <c r="F5" s="36">
        <f t="shared" ref="F5:F10" si="0">_xlfn.RANK.EQ(D5,$D$4:$D$10)</f>
        <v>1</v>
      </c>
    </row>
    <row r="6" spans="1:6" x14ac:dyDescent="0.45">
      <c r="A6" s="35"/>
      <c r="B6" s="5" t="s">
        <v>106</v>
      </c>
      <c r="C6" s="30">
        <v>1988</v>
      </c>
      <c r="D6" s="31">
        <v>33796</v>
      </c>
      <c r="E6" s="5" t="s">
        <v>118</v>
      </c>
      <c r="F6" s="36">
        <f t="shared" si="0"/>
        <v>2</v>
      </c>
    </row>
    <row r="7" spans="1:6" x14ac:dyDescent="0.45">
      <c r="A7" s="35" t="s">
        <v>104</v>
      </c>
      <c r="B7" s="5" t="s">
        <v>112</v>
      </c>
      <c r="C7" s="30">
        <v>1679</v>
      </c>
      <c r="D7" s="31">
        <v>6044</v>
      </c>
      <c r="E7" s="5" t="s">
        <v>119</v>
      </c>
      <c r="F7" s="36">
        <f t="shared" si="0"/>
        <v>5</v>
      </c>
    </row>
    <row r="8" spans="1:6" x14ac:dyDescent="0.45">
      <c r="A8" s="35"/>
      <c r="B8" s="5" t="s">
        <v>113</v>
      </c>
      <c r="C8" s="30">
        <v>2376</v>
      </c>
      <c r="D8" s="31">
        <v>9029</v>
      </c>
      <c r="E8" s="5" t="s">
        <v>119</v>
      </c>
      <c r="F8" s="36">
        <f t="shared" si="0"/>
        <v>4</v>
      </c>
    </row>
    <row r="9" spans="1:6" x14ac:dyDescent="0.45">
      <c r="A9" s="35" t="s">
        <v>107</v>
      </c>
      <c r="B9" s="5" t="s">
        <v>110</v>
      </c>
      <c r="C9" s="30">
        <v>2571</v>
      </c>
      <c r="D9" s="31">
        <v>5142</v>
      </c>
      <c r="E9" s="5" t="s">
        <v>120</v>
      </c>
      <c r="F9" s="36">
        <f t="shared" si="0"/>
        <v>6</v>
      </c>
    </row>
    <row r="10" spans="1:6" ht="17.5" thickBot="1" x14ac:dyDescent="0.5">
      <c r="A10" s="37"/>
      <c r="B10" s="38" t="s">
        <v>111</v>
      </c>
      <c r="C10" s="39">
        <v>1864</v>
      </c>
      <c r="D10" s="40">
        <v>4474</v>
      </c>
      <c r="E10" s="38" t="s">
        <v>120</v>
      </c>
      <c r="F10" s="41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7" x14ac:dyDescent="0.45"/>
  <cols>
    <col min="1" max="1" width="3.58203125" customWidth="1"/>
  </cols>
  <sheetData>
    <row r="1" spans="2:8" x14ac:dyDescent="0.45">
      <c r="B1" t="s">
        <v>121</v>
      </c>
    </row>
    <row r="3" spans="2:8" x14ac:dyDescent="0.45">
      <c r="B3" t="s">
        <v>198</v>
      </c>
      <c r="C3" t="s">
        <v>199</v>
      </c>
      <c r="D3" t="s">
        <v>200</v>
      </c>
      <c r="E3" t="s">
        <v>201</v>
      </c>
      <c r="F3" t="s">
        <v>202</v>
      </c>
      <c r="G3" t="s">
        <v>203</v>
      </c>
      <c r="H3" t="s">
        <v>204</v>
      </c>
    </row>
    <row r="4" spans="2:8" x14ac:dyDescent="0.45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5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5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5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5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5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5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5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5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5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22" workbookViewId="0">
      <selection activeCell="C28" sqref="C28:C36"/>
    </sheetView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7" t="s">
        <v>7</v>
      </c>
      <c r="G1" t="s">
        <v>17</v>
      </c>
      <c r="H1" s="7" t="s">
        <v>52</v>
      </c>
    </row>
    <row r="2" spans="1:10" x14ac:dyDescent="0.45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45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IF(_xlfn.RANK.EQ(I3,$I$3:$I$11)&lt;=3,"국가대표",IF(_xlfn.RANK.EQ(I3,$I$3:$I$11)&lt;=6,"상비군",""))</f>
        <v>상비군</v>
      </c>
    </row>
    <row r="4" spans="1:10" x14ac:dyDescent="0.45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IF(_xlfn.RANK.EQ(I4,$I$3:$I$11)&lt;=3,"국가대표",IF(_xlfn.RANK.EQ(I4,$I$3:$I$11)&lt;=6,"상비군",""))</f>
        <v>국가대표</v>
      </c>
    </row>
    <row r="5" spans="1:10" x14ac:dyDescent="0.45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/>
      </c>
    </row>
    <row r="6" spans="1:10" x14ac:dyDescent="0.45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국가대표</v>
      </c>
    </row>
    <row r="7" spans="1:10" x14ac:dyDescent="0.45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상비군</v>
      </c>
    </row>
    <row r="8" spans="1:10" x14ac:dyDescent="0.45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/>
      </c>
    </row>
    <row r="9" spans="1:10" x14ac:dyDescent="0.45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상비군</v>
      </c>
    </row>
    <row r="10" spans="1:10" x14ac:dyDescent="0.45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45">
      <c r="A11" s="19" t="s">
        <v>6</v>
      </c>
      <c r="B11" s="20"/>
      <c r="C11" s="20"/>
      <c r="D11" s="21"/>
      <c r="E11" s="5">
        <f>INT(_xlfn.MODE.SNGL(C3:C10))</f>
        <v>85</v>
      </c>
      <c r="G11" s="5" t="s">
        <v>63</v>
      </c>
      <c r="H11" s="6">
        <v>26</v>
      </c>
      <c r="I11" s="6">
        <v>386</v>
      </c>
      <c r="J11" s="6" t="str">
        <f t="shared" si="1"/>
        <v/>
      </c>
    </row>
    <row r="12" spans="1:10" x14ac:dyDescent="0.45">
      <c r="A12" s="4"/>
    </row>
    <row r="13" spans="1:10" x14ac:dyDescent="0.45">
      <c r="A13" t="s">
        <v>18</v>
      </c>
      <c r="B13" s="7" t="s">
        <v>187</v>
      </c>
      <c r="F13" t="s">
        <v>35</v>
      </c>
      <c r="G13" s="7" t="s">
        <v>65</v>
      </c>
    </row>
    <row r="14" spans="1:10" x14ac:dyDescent="0.45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45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 &amp;"-"&amp; RIGHT(G15,2) &amp;"-"&amp;  LEFT(I15))</f>
        <v>HIH-20-D</v>
      </c>
    </row>
    <row r="16" spans="1:10" x14ac:dyDescent="0.45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2">UPPER(LEFT(H16,3) &amp;"-"&amp; RIGHT(G16,2) &amp;"-"&amp;  LEFT(I16))</f>
        <v>IDE-24-N</v>
      </c>
    </row>
    <row r="17" spans="1:10" x14ac:dyDescent="0.45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</v>
      </c>
    </row>
    <row r="18" spans="1:10" x14ac:dyDescent="0.45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</v>
      </c>
    </row>
    <row r="19" spans="1:10" x14ac:dyDescent="0.45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</v>
      </c>
    </row>
    <row r="20" spans="1:10" x14ac:dyDescent="0.45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</v>
      </c>
    </row>
    <row r="21" spans="1:10" x14ac:dyDescent="0.45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</v>
      </c>
    </row>
    <row r="22" spans="1:10" x14ac:dyDescent="0.45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</v>
      </c>
    </row>
    <row r="23" spans="1:10" x14ac:dyDescent="0.45">
      <c r="A23" s="9" t="s">
        <v>23</v>
      </c>
      <c r="B23" s="6">
        <f>TRUNC(SUMIF(C15:C21,A23,D15:D21)/SUM(D15:D21)*100)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</v>
      </c>
    </row>
    <row r="24" spans="1:10" x14ac:dyDescent="0.45">
      <c r="A24" s="9" t="s">
        <v>24</v>
      </c>
      <c r="B24" s="6">
        <f>TRUNC(SUMIF(C15:C21,A24,D15:D21)/SUM(D15:D21)*100)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2"/>
        <v>LSH-23-E</v>
      </c>
    </row>
    <row r="26" spans="1:10" x14ac:dyDescent="0.45">
      <c r="A26" t="s">
        <v>36</v>
      </c>
      <c r="B26" s="7" t="s">
        <v>37</v>
      </c>
    </row>
    <row r="27" spans="1:10" x14ac:dyDescent="0.45">
      <c r="A27" s="5" t="s">
        <v>38</v>
      </c>
      <c r="B27" s="5" t="s">
        <v>48</v>
      </c>
      <c r="C27" s="9" t="s">
        <v>50</v>
      </c>
      <c r="E27" s="24" t="s">
        <v>51</v>
      </c>
      <c r="F27" s="24"/>
      <c r="G27" s="24"/>
    </row>
    <row r="28" spans="1:10" x14ac:dyDescent="0.45">
      <c r="A28" s="5" t="s">
        <v>39</v>
      </c>
      <c r="B28" s="5">
        <v>268</v>
      </c>
      <c r="C28" s="5">
        <f>ROUNDDOWN(B28*(1- VLOOKUP(B28,$E$29:$G$33,3)   ),1)</f>
        <v>246.5</v>
      </c>
      <c r="E28" s="22" t="s">
        <v>48</v>
      </c>
      <c r="F28" s="23"/>
      <c r="G28" s="5" t="s">
        <v>49</v>
      </c>
    </row>
    <row r="29" spans="1:10" x14ac:dyDescent="0.45">
      <c r="A29" s="5" t="s">
        <v>40</v>
      </c>
      <c r="B29" s="5">
        <v>135</v>
      </c>
      <c r="C29" s="5">
        <f t="shared" ref="C29:C36" si="3">ROUNDDOWN(B29*(1- VLOOKUP(B29,$E$29:$G$33,3)   ),1)</f>
        <v>128.19999999999999</v>
      </c>
      <c r="E29" s="12">
        <v>0</v>
      </c>
      <c r="F29" s="13">
        <v>100</v>
      </c>
      <c r="G29" s="14">
        <v>0.02</v>
      </c>
    </row>
    <row r="30" spans="1:10" x14ac:dyDescent="0.45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45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45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45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45">
      <c r="A34" s="5" t="s">
        <v>45</v>
      </c>
      <c r="B34" s="5">
        <v>409</v>
      </c>
      <c r="C34" s="5">
        <f t="shared" si="3"/>
        <v>347.6</v>
      </c>
    </row>
    <row r="35" spans="1:7" x14ac:dyDescent="0.45">
      <c r="A35" s="5" t="s">
        <v>46</v>
      </c>
      <c r="B35" s="5">
        <v>323</v>
      </c>
      <c r="C35" s="5">
        <f t="shared" si="3"/>
        <v>284.2</v>
      </c>
    </row>
    <row r="36" spans="1:7" x14ac:dyDescent="0.45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7" workbookViewId="0">
      <selection activeCell="A3" sqref="A3"/>
    </sheetView>
  </sheetViews>
  <sheetFormatPr defaultRowHeight="17" outlineLevelRow="3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25" t="s">
        <v>137</v>
      </c>
      <c r="B1" s="25"/>
      <c r="C1" s="25"/>
      <c r="D1" s="25"/>
      <c r="E1" s="25"/>
      <c r="F1" s="25"/>
      <c r="G1" s="25"/>
    </row>
    <row r="3" spans="1:7" x14ac:dyDescent="0.45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45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45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45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45">
      <c r="A7" s="26" t="s">
        <v>192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45">
      <c r="A8" s="26" t="s">
        <v>188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45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45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45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45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45">
      <c r="A13" s="26" t="s">
        <v>193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45">
      <c r="A14" s="26" t="s">
        <v>189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45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45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45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45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45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45">
      <c r="A20" s="27" t="s">
        <v>194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45">
      <c r="A21" s="27" t="s">
        <v>190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45">
      <c r="A22" s="27" t="s">
        <v>195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45">
      <c r="A23" s="27" t="s">
        <v>191</v>
      </c>
      <c r="B23" s="16"/>
      <c r="C23" s="17"/>
      <c r="D23" s="17"/>
      <c r="E23" s="17"/>
      <c r="F23" s="17"/>
      <c r="G23" s="17">
        <f>SUBTOTAL(4,G4:G19)</f>
        <v>98499800</v>
      </c>
    </row>
  </sheetData>
  <sortState xmlns:xlrd2="http://schemas.microsoft.com/office/spreadsheetml/2017/richdata2" ref="A4:G19">
    <sortCondition descending="1" ref="A3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topLeftCell="A7" workbookViewId="0">
      <selection activeCell="I18" sqref="I18"/>
    </sheetView>
  </sheetViews>
  <sheetFormatPr defaultRowHeight="17" x14ac:dyDescent="0.45"/>
  <sheetData>
    <row r="1" spans="1:9" x14ac:dyDescent="0.45">
      <c r="A1" s="7" t="s">
        <v>122</v>
      </c>
      <c r="F1" s="7" t="s">
        <v>134</v>
      </c>
    </row>
    <row r="2" spans="1:9" x14ac:dyDescent="0.45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45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45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45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45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45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45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45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45">
      <c r="A11" s="7" t="s">
        <v>135</v>
      </c>
      <c r="F11" s="7" t="s">
        <v>136</v>
      </c>
    </row>
    <row r="12" spans="1:9" x14ac:dyDescent="0.45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45">
      <c r="A13" s="5" t="s">
        <v>124</v>
      </c>
      <c r="B13" s="15">
        <v>935</v>
      </c>
      <c r="C13" s="15">
        <v>2855</v>
      </c>
      <c r="D13" s="15">
        <v>2768</v>
      </c>
      <c r="F13" s="5" t="s">
        <v>196</v>
      </c>
      <c r="G13" s="28">
        <v>8283</v>
      </c>
      <c r="H13" s="28">
        <v>19699</v>
      </c>
      <c r="I13" s="28">
        <v>22999</v>
      </c>
    </row>
    <row r="14" spans="1:9" x14ac:dyDescent="0.45">
      <c r="A14" s="5" t="s">
        <v>125</v>
      </c>
      <c r="B14" s="15">
        <v>804</v>
      </c>
      <c r="C14" s="15">
        <v>1864</v>
      </c>
      <c r="D14" s="15">
        <v>2024</v>
      </c>
      <c r="F14" s="5" t="s">
        <v>197</v>
      </c>
      <c r="G14" s="28">
        <v>10159</v>
      </c>
      <c r="H14" s="28">
        <v>21450</v>
      </c>
      <c r="I14" s="28">
        <v>23531</v>
      </c>
    </row>
    <row r="15" spans="1:9" x14ac:dyDescent="0.45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45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45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45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45">
      <c r="A19" s="5" t="s">
        <v>130</v>
      </c>
      <c r="B19" s="15">
        <v>1027</v>
      </c>
      <c r="C19" s="15">
        <v>1308</v>
      </c>
      <c r="D19" s="15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B15" sqref="B15"/>
    </sheetView>
  </sheetViews>
  <sheetFormatPr defaultRowHeight="17" x14ac:dyDescent="0.45"/>
  <cols>
    <col min="2" max="7" width="7.08203125" customWidth="1"/>
  </cols>
  <sheetData>
    <row r="1" spans="1:8" ht="21" x14ac:dyDescent="0.45">
      <c r="A1" s="25" t="s">
        <v>162</v>
      </c>
      <c r="B1" s="25"/>
      <c r="C1" s="25"/>
      <c r="D1" s="25"/>
      <c r="E1" s="25"/>
      <c r="F1" s="25"/>
      <c r="G1" s="25"/>
      <c r="H1" s="25"/>
    </row>
    <row r="3" spans="1:8" x14ac:dyDescent="0.45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45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45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45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45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45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45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45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G7" sqref="G7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25" t="s">
        <v>174</v>
      </c>
      <c r="B1" s="25"/>
      <c r="C1" s="25"/>
      <c r="D1" s="25"/>
      <c r="E1" s="25"/>
    </row>
    <row r="3" spans="1:5" x14ac:dyDescent="0.45">
      <c r="A3" s="5" t="s">
        <v>175</v>
      </c>
      <c r="B3" s="5" t="s">
        <v>179</v>
      </c>
      <c r="C3" s="5" t="s">
        <v>176</v>
      </c>
      <c r="D3" s="5" t="s">
        <v>177</v>
      </c>
      <c r="E3" s="5" t="s">
        <v>178</v>
      </c>
    </row>
    <row r="4" spans="1:5" x14ac:dyDescent="0.45">
      <c r="A4" s="5" t="s">
        <v>182</v>
      </c>
      <c r="B4" s="5" t="s">
        <v>180</v>
      </c>
      <c r="C4" s="18">
        <v>5100</v>
      </c>
      <c r="D4" s="18">
        <v>5300</v>
      </c>
      <c r="E4" s="18">
        <v>795000</v>
      </c>
    </row>
    <row r="5" spans="1:5" x14ac:dyDescent="0.45">
      <c r="A5" s="5" t="s">
        <v>183</v>
      </c>
      <c r="B5" s="5" t="s">
        <v>181</v>
      </c>
      <c r="C5" s="18">
        <v>5500</v>
      </c>
      <c r="D5" s="18">
        <v>5250</v>
      </c>
      <c r="E5" s="18">
        <v>788000</v>
      </c>
    </row>
    <row r="6" spans="1:5" x14ac:dyDescent="0.45">
      <c r="A6" s="5" t="s">
        <v>184</v>
      </c>
      <c r="B6" s="5" t="s">
        <v>180</v>
      </c>
      <c r="C6" s="18">
        <v>4300</v>
      </c>
      <c r="D6" s="18">
        <v>4200</v>
      </c>
      <c r="E6" s="18">
        <v>630000</v>
      </c>
    </row>
    <row r="7" spans="1:5" x14ac:dyDescent="0.45">
      <c r="A7" s="5" t="s">
        <v>185</v>
      </c>
      <c r="B7" s="5" t="s">
        <v>181</v>
      </c>
      <c r="C7" s="18">
        <v>4700</v>
      </c>
      <c r="D7" s="18">
        <v>5100</v>
      </c>
      <c r="E7" s="18">
        <v>765000</v>
      </c>
    </row>
    <row r="8" spans="1:5" x14ac:dyDescent="0.45">
      <c r="A8" s="5" t="s">
        <v>11</v>
      </c>
      <c r="B8" s="5" t="s">
        <v>181</v>
      </c>
      <c r="C8" s="18">
        <v>5100</v>
      </c>
      <c r="D8" s="18">
        <v>5650</v>
      </c>
      <c r="E8" s="18">
        <v>848000</v>
      </c>
    </row>
    <row r="9" spans="1:5" x14ac:dyDescent="0.45">
      <c r="A9" s="5" t="s">
        <v>186</v>
      </c>
      <c r="B9" s="5" t="s">
        <v>180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EUN MOOK</cp:lastModifiedBy>
  <dcterms:created xsi:type="dcterms:W3CDTF">2025-02-05T04:40:07Z</dcterms:created>
  <dcterms:modified xsi:type="dcterms:W3CDTF">2025-10-24T05:14:51Z</dcterms:modified>
</cp:coreProperties>
</file>