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-\Desktop\"/>
    </mc:Choice>
  </mc:AlternateContent>
  <xr:revisionPtr revIDLastSave="0" documentId="8_{869D46A8-6DED-4CEC-9319-6C3F3174C322}" xr6:coauthVersionLast="47" xr6:coauthVersionMax="47" xr10:uidLastSave="{00000000-0000-0000-0000-000000000000}"/>
  <bookViews>
    <workbookView xWindow="-108" yWindow="-108" windowWidth="23256" windowHeight="1245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  <c r="D32" i="6" l="1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<sst xmlns="http://schemas.openxmlformats.org/spreadsheetml/2006/main" count="535" uniqueCount="336">
  <si>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</si>
  <si>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</si>
  <si>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</si>
  <si>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</si>
  <si>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</si>
  <si>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</si>
  <si>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</si>
  <si>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</si>
  <si>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</si>
  <si>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</si>
  <si>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</si>
  <si>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</si>
  <si>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</si>
  <si>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</si>
  <si>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</si>
  <si>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</si>
  <si>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</si>
  <si>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</si>
  <si>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</si>
  <si>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</si>
  <si>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</si>
  <si>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</si>
  <si>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</si>
  <si>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</si>
  <si>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</si>
  <si>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</si>
  <si>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</si>
  <si>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</si>
  <si>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</si>
  <si>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</si>
  <si>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</si>
  <si>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</si>
  <si>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</si>
  <si>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</si>
  <si>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</si>
  <si>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</si>
  <si>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</si>
  <si>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</si>
  <si>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</si>
  <si>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</si>
  <si>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</si>
  <si>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</si>
  <si>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</si>
  <si>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</si>
  <si>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</si>
  <si>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</si>
  <si>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</si>
  <si>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</si>
  <si>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</si>
  <si>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</si>
  <si>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</si>
  <si>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</si>
  <si>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</si>
  <si>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</si>
  <si>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</si>
  <si>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</si>
  <si>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</si>
  <si>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</si>
  <si>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</si>
  <si>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</si>
  <si>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</si>
  <si>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</si>
  <si>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</si>
  <si>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</si>
  <si>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</si>
  <si>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</si>
  <si>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</si>
  <si>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</si>
  <si>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</si>
  <si>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</si>
  <si>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</si>
  <si>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</si>
  <si>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</si>
  <si>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</si>
  <si>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</si>
  <si>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</si>
  <si>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</si>
  <si>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</si>
  <si>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</si>
  <si>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</si>
  <si>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</si>
  <si>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</si>
  <si>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</si>
  <si>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</si>
  <si>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</si>
  <si>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</si>
  <si>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</si>
  <si>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</si>
  <si>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</si>
  <si>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</si>
  <si>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</si>
  <si>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</si>
  <si>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</si>
  <si>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</si>
  <si>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</si>
  <si>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</si>
  <si>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</si>
  <si>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</si>
  <si>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</si>
  <si>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</si>
  <si>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</si>
  <si>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</si>
  <si>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</si>
  <si>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</si>
  <si>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</si>
  <si>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</si>
  <si>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</si>
  <si>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</si>
  <si>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</si>
  <si>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</si>
  <si>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</si>
  <si>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</si>
  <si>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</si>
  <si>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</si>
  <si>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</si>
  <si>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</si>
  <si>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</si>
  <si>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</si>
  <si>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</si>
  <si>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</si>
  <si>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</si>
  <si>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</si>
  <si>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</si>
  <si>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</si>
  <si>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</si>
  <si>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</si>
  <si>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</si>
  <si>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</si>
  <si>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</si>
  <si>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</si>
  <si>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</si>
  <si>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</si>
  <si>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</si>
  <si>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</si>
  <si>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</si>
  <si>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</si>
  <si>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</si>
  <si>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</si>
  <si>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</si>
  <si>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</si>
  <si>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</si>
  <si>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</si>
  <si>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</si>
  <si>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</si>
  <si>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</si>
  <si>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</si>
  <si>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</si>
  <si>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</si>
  <si>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</si>
  <si>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</si>
  <si>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</si>
  <si>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</si>
  <si>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</si>
  <si>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</si>
  <si>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</si>
  <si>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</si>
  <si>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</si>
  <si>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</si>
  <si>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</si>
  <si>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</si>
  <si>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</si>
  <si>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</si>
  <si>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</si>
  <si>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</si>
  <si>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</si>
  <si>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</si>
  <si>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</si>
  <si>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</si>
  <si>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</si>
  <si>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</si>
  <si>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</si>
  <si>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</si>
  <si>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</si>
  <si>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</si>
  <si>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</si>
  <si>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</si>
  <si>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</si>
  <si>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</si>
  <si>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</si>
  <si>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</si>
  <si>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</si>
  <si>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</si>
  <si>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</si>
  <si>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</si>
  <si>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</si>
  <si>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</si>
  <si>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</si>
  <si>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</si>
  <si>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</si>
  <si>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</si>
  <si>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</si>
  <si>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</si>
  <si>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</si>
  <si>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</si>
  <si>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</si>
  <si>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</si>
  <si>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</si>
  <si>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</si>
  <si>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</si>
  <si>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</si>
  <si>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</si>
  <si>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</si>
  <si>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</si>
  <si>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</si>
  <si>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</si>
  <si>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</si>
  <si>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</si>
  <si>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</si>
  <si>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</si>
  <si>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</si>
  <si>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</si>
  <si>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</si>
  <si>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</si>
  <si>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</si>
  <si>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</si>
  <si>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</si>
  <si>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</si>
  <si>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</si>
  <si>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</si>
  <si>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</si>
  <si>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</si>
  <si>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</si>
  <si>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</si>
  <si>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</si>
  <si>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</si>
  <si>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</si>
  <si>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</si>
  <si>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</si>
  <si>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</si>
  <si>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</si>
  <si>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</si>
  <si>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</si>
  <si>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</si>
  <si>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</si>
  <si>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</si>
  <si>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</si>
  <si>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</si>
  <si>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</si>
  <si>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</si>
  <si>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</si>
  <si>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</si>
  <si>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</si>
  <si>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</si>
  <si>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</si>
  <si>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</si>
  <si>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</si>
  <si>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</si>
  <si>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</si>
  <si>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</si>
  <si>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</si>
  <si>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</si>
  <si>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</si>
  <si>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</si>
  <si>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</si>
  <si>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</si>
  <si>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</si>
  <si>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</si>
  <si>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</si>
  <si>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</si>
  <si>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</si>
  <si>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</si>
  <si>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</si>
  <si>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</si>
  <si>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</si>
  <si>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</si>
  <si>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</si>
  <si>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</si>
  <si>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</si>
  <si>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</si>
  <si>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</si>
  <si>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</si>
  <si>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</si>
  <si>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</si>
  <si>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</si>
  <si>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</si>
  <si>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</si>
  <si>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</si>
  <si>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</si>
  <si>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</si>
  <si>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</si>
  <si>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</si>
  <si>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</si>
  <si>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</si>
  <si>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</si>
  <si>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</si>
  <si>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</si>
  <si>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</si>
  <si>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</si>
  <si>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</si>
  <si>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</si>
  <si>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</si>
  <si>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</si>
  <si>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</si>
  <si>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</si>
  <si>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</si>
  <si>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</si>
  <si>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</si>
  <si>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</si>
  <si>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</si>
  <si>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</si>
  <si>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</si>
  <si>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</si>
  <si>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</si>
  <si>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</si>
  <si>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</si>
  <si>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월, 수, 금</t>
    <phoneticPr fontId="1" type="noConversion"/>
  </si>
  <si>
    <t>화, 목, 토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</si>
  <si>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</si>
  <si>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</si>
  <si>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</si>
  <si>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</si>
  <si>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</si>
  <si>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</si>
  <si>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</si>
  <si>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납입회비</t>
    <phoneticPr fontId="1" type="noConversion"/>
  </si>
  <si>
    <t>資格證</t>
    <phoneticPr fontId="1" type="noConversion"/>
  </si>
  <si>
    <t>영어</t>
    <phoneticPr fontId="1" type="noConversion"/>
  </si>
  <si>
    <t>&gt;=90</t>
    <phoneticPr fontId="1" type="noConversion"/>
  </si>
  <si>
    <t>수학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</si>
  <si>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</si>
  <si>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</si>
  <si>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</si>
  <si>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</si>
  <si>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</si>
  <si>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</si>
  <si>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</si>
  <si>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</si>
  <si>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</si>
  <si>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</si>
  <si>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</si>
  <si>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</si>
  <si>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</si>
  <si>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</si>
  <si>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</si>
  <si>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</si>
  <si>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ES-1268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</si>
</sst>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3">
    <dxf>
      <font>
        <b/>
        <i val="0"/>
        <color rgb="FF0070C0"/>
      </font>
    </dxf>
    <dxf>
      <numFmt numFmtId="178" formatCode="#,##0_ 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 baseline="0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FA-4E0B-8D10-B99492ED63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FA-4E0B-8D10-B99492ED63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FA-4E0B-8D10-B99492ED63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96400"/>
        <c:axId val="151481040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5148104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1496400"/>
        <c:crosses val="max"/>
        <c:crossBetween val="between"/>
        <c:majorUnit val="1000000000"/>
      </c:valAx>
      <c:catAx>
        <c:axId val="151496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48104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655320</xdr:colOff>
          <xdr:row>2</xdr:row>
          <xdr:rowOff>0</xdr:rowOff>
        </xdr:from>
        <xdr:to>
          <xdr:col>9</xdr:col>
          <xdr:colOff>7620</xdr:colOff>
          <xdr:row>5</xdr:row>
          <xdr:rowOff>15240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15240</xdr:colOff>
      <xdr:row>5</xdr:row>
      <xdr:rowOff>213360</xdr:rowOff>
    </xdr:from>
    <xdr:to>
      <xdr:col>8</xdr:col>
      <xdr:colOff>662940</xdr:colOff>
      <xdr:row>9</xdr:row>
      <xdr:rowOff>15240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F6D3C348-1AEF-CC65-3859-BE536A9FE360}"/>
            </a:ext>
          </a:extLst>
        </xdr:cNvPr>
        <xdr:cNvSpPr/>
      </xdr:nvSpPr>
      <xdr:spPr>
        <a:xfrm>
          <a:off x="5334000" y="1363980"/>
          <a:ext cx="1318260" cy="685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-" refreshedDate="46122.836907291668" createdVersion="8" refreshedVersion="8" minRefreshableVersion="3" recordCount="12" xr:uid="{3A510268-DEC1-44C7-830C-023F4F89876B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8BFFF3-8CB2-4079-9CA3-EB6AC961A269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formats count="2">
    <format dxfId="2">
      <pivotArea outline="0" collapsedLevelsAreSubtotals="1" fieldPosition="0"/>
    </format>
    <format dxfId="1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>
      <selection activeCell="D7" sqref="D7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295</v>
      </c>
      <c r="C3" s="1" t="s">
        <v>298</v>
      </c>
      <c r="D3" s="1" t="s">
        <v>304</v>
      </c>
      <c r="E3" s="1" t="s">
        <v>307</v>
      </c>
      <c r="F3" s="1" t="s">
        <v>314</v>
      </c>
    </row>
    <row r="4" spans="1:6" x14ac:dyDescent="0.4">
      <c r="A4" s="1" t="s">
        <v>289</v>
      </c>
      <c r="B4" s="1" t="s">
        <v>296</v>
      </c>
      <c r="C4" s="1" t="s">
        <v>299</v>
      </c>
      <c r="D4" s="1" t="s">
        <v>305</v>
      </c>
      <c r="E4" s="1" t="s">
        <v>308</v>
      </c>
      <c r="F4" s="2">
        <v>120000</v>
      </c>
    </row>
    <row r="5" spans="1:6" x14ac:dyDescent="0.4">
      <c r="A5" s="1" t="s">
        <v>290</v>
      </c>
      <c r="B5" s="1" t="s">
        <v>296</v>
      </c>
      <c r="C5" s="1" t="s">
        <v>300</v>
      </c>
      <c r="D5" s="1" t="s">
        <v>306</v>
      </c>
      <c r="E5" s="1" t="s">
        <v>309</v>
      </c>
      <c r="F5" s="2">
        <v>100000</v>
      </c>
    </row>
    <row r="6" spans="1:6" x14ac:dyDescent="0.4">
      <c r="A6" s="1" t="s">
        <v>291</v>
      </c>
      <c r="B6" s="1" t="s">
        <v>297</v>
      </c>
      <c r="C6" s="1" t="s">
        <v>301</v>
      </c>
      <c r="D6" s="1" t="s">
        <v>306</v>
      </c>
      <c r="E6" s="1" t="s">
        <v>310</v>
      </c>
      <c r="F6" s="2">
        <v>90000</v>
      </c>
    </row>
    <row r="7" spans="1:6" x14ac:dyDescent="0.4">
      <c r="A7" s="1" t="s">
        <v>292</v>
      </c>
      <c r="B7" s="1" t="s">
        <v>297</v>
      </c>
      <c r="C7" s="1" t="s">
        <v>335</v>
      </c>
      <c r="D7" s="1" t="s">
        <v>305</v>
      </c>
      <c r="E7" s="1" t="s">
        <v>311</v>
      </c>
      <c r="F7" s="2">
        <v>120000</v>
      </c>
    </row>
    <row r="8" spans="1:6" x14ac:dyDescent="0.4">
      <c r="A8" s="1" t="s">
        <v>293</v>
      </c>
      <c r="B8" s="1" t="s">
        <v>297</v>
      </c>
      <c r="C8" s="1" t="s">
        <v>302</v>
      </c>
      <c r="D8" s="1" t="s">
        <v>306</v>
      </c>
      <c r="E8" s="1" t="s">
        <v>312</v>
      </c>
      <c r="F8" s="2">
        <v>120000</v>
      </c>
    </row>
    <row r="9" spans="1:6" x14ac:dyDescent="0.4">
      <c r="A9" s="1" t="s">
        <v>294</v>
      </c>
      <c r="B9" s="1" t="s">
        <v>296</v>
      </c>
      <c r="C9" s="1" t="s">
        <v>303</v>
      </c>
      <c r="D9" s="1" t="s">
        <v>305</v>
      </c>
      <c r="E9" s="1" t="s">
        <v>313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K7" sqref="K7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thickBot="1" x14ac:dyDescent="0.45"/>
    <row r="3" spans="1:8" x14ac:dyDescent="0.4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315</v>
      </c>
      <c r="G3" s="19" t="s">
        <v>11</v>
      </c>
      <c r="H3" s="20" t="s">
        <v>34</v>
      </c>
    </row>
    <row r="4" spans="1:8" x14ac:dyDescent="0.4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 x14ac:dyDescent="0.4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 x14ac:dyDescent="0.4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 x14ac:dyDescent="0.4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 x14ac:dyDescent="0.4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 x14ac:dyDescent="0.4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 x14ac:dyDescent="0.4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 x14ac:dyDescent="0.4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8" thickBot="1" x14ac:dyDescent="0.45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H12" sqref="H12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25" workbookViewId="0">
      <selection activeCell="I35" sqref="I35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J3*VLOOKUP(LEFT(H3,1),$N$3:$O$6,2,FALSE)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J4*VLOOKUP(LEFT(H4,1),$N$3:$O$6,2,FALSE)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295</v>
      </c>
      <c r="B13" s="3" t="s">
        <v>316</v>
      </c>
      <c r="C13" s="3" t="s">
        <v>318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 t="s">
        <v>296</v>
      </c>
      <c r="B14" s="3" t="s">
        <v>317</v>
      </c>
      <c r="C14" s="3"/>
      <c r="D14" s="14">
        <f>ROUND(DAVERAGE(A2:F11,6,$A$13:$C$15),1)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297</v>
      </c>
      <c r="B15" s="3"/>
      <c r="C15" s="3" t="s">
        <v>317</v>
      </c>
      <c r="H15" s="3" t="s">
        <v>116</v>
      </c>
      <c r="I15" s="3" t="s">
        <v>117</v>
      </c>
      <c r="J15" s="3" t="str">
        <f>CHOOSE(MID(L15,8,1),"남","여","남",,"여")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 ")</f>
        <v xml:space="preserve"> </v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 ")</f>
        <v xml:space="preserve"> </v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 xml:space="preserve"> </v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>
        <f t="shared" si="2"/>
        <v>0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 xml:space="preserve"> </v>
      </c>
      <c r="H24" s="3" t="s">
        <v>145</v>
      </c>
      <c r="I24" s="3" t="s">
        <v>146</v>
      </c>
      <c r="J24" s="3">
        <f t="shared" si="2"/>
        <v>0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 xml:space="preserve"> </v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>
        <f t="shared" si="2"/>
        <v>0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COUNTIFS(B30:B38,"여",F30:F38,"승진")&amp;"명"</f>
        <v>2명</v>
      </c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13" workbookViewId="0">
      <selection activeCell="H22" sqref="H22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6" t="s">
        <v>176</v>
      </c>
      <c r="B18" t="s">
        <v>319</v>
      </c>
    </row>
    <row r="20" spans="1:4" x14ac:dyDescent="0.4">
      <c r="A20" s="26" t="s">
        <v>323</v>
      </c>
      <c r="B20" s="26" t="s">
        <v>322</v>
      </c>
    </row>
    <row r="21" spans="1:4" x14ac:dyDescent="0.4">
      <c r="A21" s="26" t="s">
        <v>320</v>
      </c>
      <c r="B21" t="s">
        <v>182</v>
      </c>
      <c r="C21" t="s">
        <v>191</v>
      </c>
      <c r="D21" t="s">
        <v>196</v>
      </c>
    </row>
    <row r="22" spans="1:4" x14ac:dyDescent="0.4">
      <c r="A22" s="27" t="s">
        <v>89</v>
      </c>
      <c r="B22" s="28">
        <v>139545000</v>
      </c>
      <c r="C22" s="28">
        <v>131895000</v>
      </c>
      <c r="D22" s="28">
        <v>113400000</v>
      </c>
    </row>
    <row r="23" spans="1:4" x14ac:dyDescent="0.4">
      <c r="A23" s="27" t="s">
        <v>90</v>
      </c>
      <c r="B23" s="28">
        <v>80190000</v>
      </c>
      <c r="C23" s="28">
        <v>102262500</v>
      </c>
      <c r="D23" s="28">
        <v>108270000</v>
      </c>
    </row>
    <row r="24" spans="1:4" x14ac:dyDescent="0.4">
      <c r="A24" s="27" t="s">
        <v>321</v>
      </c>
      <c r="B24" s="28">
        <v>124706250</v>
      </c>
      <c r="C24" s="28">
        <v>117078750</v>
      </c>
      <c r="D24" s="28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13" workbookViewId="0">
      <selection activeCell="G12" sqref="G12"/>
    </sheetView>
  </sheetViews>
  <sheetFormatPr defaultRowHeight="17.399999999999999" outlineLevelRow="3" x14ac:dyDescent="0.4"/>
  <cols>
    <col min="1" max="1" width="11.09765625" bestFit="1" customWidth="1"/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9" t="s">
        <v>330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9" t="s">
        <v>324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9" t="s">
        <v>331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9" t="s">
        <v>325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9" t="s">
        <v>332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9" t="s">
        <v>326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9" t="s">
        <v>333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9" t="s">
        <v>327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2" t="s">
        <v>334</v>
      </c>
      <c r="B29" s="30"/>
      <c r="C29" s="30"/>
      <c r="D29" s="30"/>
      <c r="E29" s="30"/>
      <c r="F29" s="30"/>
      <c r="G29" s="31">
        <f>SUBTOTAL(9,G25:G28)</f>
        <v>1400000</v>
      </c>
    </row>
    <row r="30" spans="1:7" outlineLevel="1" x14ac:dyDescent="0.4">
      <c r="A30" s="32" t="s">
        <v>328</v>
      </c>
      <c r="B30" s="30"/>
      <c r="C30" s="30"/>
      <c r="D30" s="30">
        <f>SUBTOTAL(4,D25:D28)</f>
        <v>34</v>
      </c>
      <c r="E30" s="30"/>
      <c r="F30" s="30"/>
      <c r="G30" s="31"/>
    </row>
    <row r="31" spans="1:7" x14ac:dyDescent="0.4">
      <c r="A31" s="32" t="s">
        <v>321</v>
      </c>
      <c r="B31" s="30"/>
      <c r="C31" s="30"/>
      <c r="D31" s="30"/>
      <c r="E31" s="30"/>
      <c r="F31" s="30"/>
      <c r="G31" s="31">
        <f>SUBTOTAL(9,G4:G28)</f>
        <v>5200000</v>
      </c>
    </row>
    <row r="32" spans="1:7" x14ac:dyDescent="0.4">
      <c r="A32" s="32" t="s">
        <v>329</v>
      </c>
      <c r="B32" s="30"/>
      <c r="C32" s="30"/>
      <c r="D32" s="30">
        <f>SUBTOTAL(4,D4:D28)</f>
        <v>45</v>
      </c>
      <c r="E32" s="30"/>
      <c r="F32" s="30"/>
      <c r="G32" s="31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G3" sqref="G3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33" t="s">
        <v>249</v>
      </c>
      <c r="B3" s="34" t="s">
        <v>250</v>
      </c>
      <c r="C3" s="34" t="s">
        <v>251</v>
      </c>
      <c r="D3" s="34" t="s">
        <v>252</v>
      </c>
      <c r="E3" s="34" t="s">
        <v>253</v>
      </c>
      <c r="F3" s="34" t="s">
        <v>254</v>
      </c>
    </row>
    <row r="4" spans="1:6" x14ac:dyDescent="0.4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6</xdr:col>
                    <xdr:colOff>655320</xdr:colOff>
                    <xdr:row>2</xdr:row>
                    <xdr:rowOff>0</xdr:rowOff>
                  </from>
                  <to>
                    <xdr:col>9</xdr:col>
                    <xdr:colOff>7620</xdr:colOff>
                    <xdr:row>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10" workbookViewId="0">
      <selection activeCell="K28" sqref="K28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종한 현</cp:lastModifiedBy>
  <dcterms:created xsi:type="dcterms:W3CDTF">2023-04-27T08:01:32Z</dcterms:created>
  <dcterms:modified xsi:type="dcterms:W3CDTF">2026-04-10T11:16:32Z</dcterms:modified>
</cp:coreProperties>
</file>