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컴활 실기 연습-엑셀\"/>
    </mc:Choice>
  </mc:AlternateContent>
  <xr:revisionPtr revIDLastSave="0" documentId="8_{44402B46-0496-4ACC-A424-E760CAE71042}" xr6:coauthVersionLast="47" xr6:coauthVersionMax="47" xr10:uidLastSave="{00000000-0000-0000-0000-000000000000}"/>
  <bookViews>
    <workbookView xWindow="-120" yWindow="-120" windowWidth="20730" windowHeight="11160" tabRatio="771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8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3" l="1"/>
  <c r="M12" i="3" a="1"/>
  <c r="M12" i="3" s="1"/>
  <c r="K13" i="3" a="1"/>
  <c r="K13" i="3" s="1"/>
  <c r="L13" i="3" a="1"/>
  <c r="L13" i="3"/>
  <c r="K14" i="3" a="1"/>
  <c r="K14" i="3" s="1"/>
  <c r="L14" i="3" a="1"/>
  <c r="L14" i="3"/>
  <c r="K15" i="3" a="1"/>
  <c r="K15" i="3" s="1"/>
  <c r="L15" i="3" a="1"/>
  <c r="L15" i="3"/>
  <c r="K16" i="3" a="1"/>
  <c r="K16" i="3" s="1"/>
  <c r="L16" i="3" a="1"/>
  <c r="L16" i="3" s="1"/>
  <c r="L12" i="3" a="1"/>
  <c r="L12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7" i="5"/>
  <c r="F35" i="5"/>
  <c r="F31" i="5"/>
  <c r="F28" i="5"/>
  <c r="F25" i="5"/>
  <c r="F21" i="5"/>
  <c r="F18" i="5"/>
  <c r="F14" i="5"/>
  <c r="F7" i="5"/>
  <c r="F5" i="5"/>
  <c r="G36" i="5"/>
  <c r="G29" i="5"/>
  <c r="G19" i="5"/>
  <c r="G8" i="5"/>
  <c r="G38" i="5" s="1"/>
  <c r="B35" i="1"/>
  <c r="H5" i="3"/>
  <c r="H9" i="3"/>
  <c r="H13" i="3"/>
  <c r="H17" i="3"/>
  <c r="H21" i="3"/>
  <c r="H25" i="3"/>
  <c r="H29" i="3"/>
  <c r="H33" i="3"/>
  <c r="H12" i="3"/>
  <c r="H24" i="3"/>
  <c r="H6" i="3"/>
  <c r="H10" i="3"/>
  <c r="H14" i="3"/>
  <c r="H18" i="3"/>
  <c r="H22" i="3"/>
  <c r="H26" i="3"/>
  <c r="H30" i="3"/>
  <c r="H8" i="3"/>
  <c r="H20" i="3"/>
  <c r="H32" i="3"/>
  <c r="H7" i="3"/>
  <c r="H11" i="3"/>
  <c r="H15" i="3"/>
  <c r="H19" i="3"/>
  <c r="H23" i="3"/>
  <c r="H27" i="3"/>
  <c r="H31" i="3"/>
  <c r="H16" i="3"/>
  <c r="H28" i="3"/>
  <c r="H4" i="3"/>
  <c r="M13" i="3" l="1"/>
  <c r="M15" i="3"/>
  <c r="M14" i="3"/>
  <c r="M16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040AA40-A892-430B-92EA-C6D7C4B703CA}" sourceFile="C:\Users\user\OneDrive\바탕 화면\2025_기출문제집_컴활1급실기_학습자료_241206 update\01 시험장따라하기\학용품.accdb" keepAlive="1" name="학용품" type="5" refreshedVersion="8" background="1">
    <dbPr connection="Provider=Microsoft.ACE.OLEDB.12.0;User ID=Admin;Data Source=C:\Users\user\OneDrive\바탕 화면\2025_기출문제집_컴활1급실기_학습자료_241206 update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<sst xmlns="http://schemas.openxmlformats.org/spreadsheetml/2006/main" count="528" uniqueCount="70">
  <si>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</si>
  <si>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</si>
  <si>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</si>
  <si>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</si>
  <si>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</si>
  <si>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</si>
  <si>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</si>
  <si>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</si>
  <si>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</si>
  <si>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</si>
  <si>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</si>
  <si>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</si>
  <si>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</si>
  <si>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</si>
  <si>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</si>
  <si>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</si>
  <si>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</si>
  <si>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</si>
  <si>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</si>
  <si>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</si>
  <si>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</si>
  <si>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</si>
  <si>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</si>
  <si>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</si>
  <si>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</si>
  <si>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</si>
  <si>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</si>
  <si>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</si>
  <si>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</si>
  <si>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</si>
  <si>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</si>
  <si>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</si>
  <si>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</si>
  <si>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</si>
  <si>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</si>
  <si>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</si>
  <si>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</si>
  <si>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</si>
  <si>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</si>
  <si>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</si>
  <si>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</si>
  <si>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</si>
  <si>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</si>
  <si>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</si>
  <si>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</si>
  <si>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</si>
  <si>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</si>
  <si>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</si>
  <si>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</si>
  <si>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</si>
  <si>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</si>
  <si>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</si>
  <si>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</si>
  <si>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</si>
  <si>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</si>
  <si>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</si>
  <si>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</si>
  <si>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</si>
  <si>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</si>
  <si>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</si>
  <si>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</si>
  <si>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화진아트 요약</t>
  </si>
  <si>
    <t>모닝아트 요약</t>
  </si>
  <si>
    <t>신화상사 요약</t>
  </si>
  <si>
    <t>남경문구 요약</t>
  </si>
  <si>
    <t>연필 개수</t>
  </si>
  <si>
    <t>크레파스 개수</t>
  </si>
  <si>
    <t>종합장 개수</t>
  </si>
  <si>
    <t>리코더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</si>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</sst>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>
          <a:alpha val="98000"/>
        </a:sysClr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6</xdr:col>
          <xdr:colOff>828675</xdr:colOff>
          <xdr:row>2</xdr:row>
          <xdr:rowOff>200025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47.077216666665" backgroundQuery="1" createdVersion="8" refreshedVersion="8" minRefreshableVersion="3" recordCount="30" xr:uid="{A51FD891-01D4-4F8C-A823-917167A90B88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DB6FCC-47E4-4ABC-9420-8E3AA142B5F4}" name="피벗 테이블1" cacheId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chartFormat="1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0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B3" sqref="B3:G32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AND(FIND("화",C3,1)&gt;=1,OR(MONTH(B3)=5,MONTH(B3)=7))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AND(ISEVEN(ROW($B3:$G3))=TRUE,LEFT(D3,1)="E")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B2" sqref="B2:H32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40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B15" workbookViewId="0">
      <selection activeCell="J20" sqref="J20:M20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E4*F4*(1-VLOOKUP(D4,$J$4:$O$8,MATCH(F4,$K$4:$O$4,1)+1,FALSE))</f>
        <v>387000</v>
      </c>
      <c r="H4" s="17" t="str">
        <f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E5*F5*(1-VLOOKUP(D5,$J$4:$O$8,MATCH(F5,$K$4:$O$4,1)+1,FALSE))</f>
        <v>28420</v>
      </c>
      <c r="H5" s="17" t="str">
        <f t="shared" ref="H5:H33" si="1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>
        <f t="shared" si="1"/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>
        <f t="shared" si="1"/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>
        <f t="shared" si="1"/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>
        <f t="shared" si="1"/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>
        <f t="shared" si="1"/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>
        <f t="shared" si="1"/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>
        <f t="shared" si="1"/>
        <v>2019-3사분기</v>
      </c>
      <c r="J12" s="14" t="s">
        <v>17</v>
      </c>
      <c r="K12" s="17" t="str">
        <f t="array" ref="K12">IFERROR(AVERAGE(IF((B4:B33=$J12*D4:D33=K$11),$F$4:$F$33)*1),"판매수량없음")</f>
        <v>판매수량없음</v>
      </c>
      <c r="L12" s="17" t="str">
        <f t="array" ref="L12">IFERROR(AVERAGE(IF((C4:C33=$J12*E4:E33=L$11),$F$4:$F$33)*1),"판매수량없음")</f>
        <v>판매수량없음</v>
      </c>
      <c r="M12" s="17" t="e">
        <f t="array" ref="M12:M16">TEXT(SUM((B4:B33=$J12)*(D4:D33=K$11)*$C$4:$C$33),"#건")</f>
        <v>#VALUE!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>
        <f t="shared" si="1"/>
        <v>2019-1사분기</v>
      </c>
      <c r="J13" s="14" t="s">
        <v>8</v>
      </c>
      <c r="K13" s="17" t="str">
        <f t="array" ref="K13">IFERROR(AVERAGE(IF((B5:B34=$J13*D5:D34=K$11),$F$4:$F$33)*1),"판매수량없음")</f>
        <v>판매수량없음</v>
      </c>
      <c r="L13" s="17" t="str">
        <f t="array" ref="L13">IFERROR(AVERAGE(IF((C5:C34=$J13*E5:E34=L$11),$F$4:$F$33)*1),"판매수량없음")</f>
        <v>판매수량없음</v>
      </c>
      <c r="M13" s="17" t="e">
        <v>#VALUE!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>
        <f t="shared" si="1"/>
        <v>2019-2사분기</v>
      </c>
      <c r="J14" s="14" t="s">
        <v>11</v>
      </c>
      <c r="K14" s="17" t="str">
        <f t="array" ref="K14">IFERROR(AVERAGE(IF((B6:B35=$J14*D6:D35=K$11),$F$4:$F$33)*1),"판매수량없음")</f>
        <v>판매수량없음</v>
      </c>
      <c r="L14" s="17" t="str">
        <f t="array" ref="L14">IFERROR(AVERAGE(IF((C6:C35=$J14*E6:E35=L$11),$F$4:$F$33)*1),"판매수량없음")</f>
        <v>판매수량없음</v>
      </c>
      <c r="M14" s="17" t="e">
        <v>#VALUE!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>
        <f t="shared" si="1"/>
        <v>2019-1사분기</v>
      </c>
      <c r="J15" s="14" t="s">
        <v>14</v>
      </c>
      <c r="K15" s="17" t="str">
        <f t="array" ref="K15">IFERROR(AVERAGE(IF((B7:B36=$J15*D7:D36=K$11),$F$4:$F$33)*1),"판매수량없음")</f>
        <v>판매수량없음</v>
      </c>
      <c r="L15" s="17" t="str">
        <f t="array" ref="L15">IFERROR(AVERAGE(IF((C7:C36=$J15*E7:E36=L$11),$F$4:$F$33)*1),"판매수량없음")</f>
        <v>판매수량없음</v>
      </c>
      <c r="M15" s="17" t="e">
        <v>#VALUE!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>
        <f t="shared" si="1"/>
        <v>2019-2사분기</v>
      </c>
      <c r="J16" s="14" t="s">
        <v>5</v>
      </c>
      <c r="K16" s="17" t="str">
        <f t="array" ref="K16">IFERROR(AVERAGE(IF((B8:B37=$J16*D8:D37=K$11),$F$4:$F$33)*1),"판매수량없음")</f>
        <v>판매수량없음</v>
      </c>
      <c r="L16" s="17" t="str">
        <f t="array" ref="L16">IFERROR(AVERAGE(IF((C8:C37=$J16*E8:E37=L$11),$F$4:$F$33)*1),"판매수량없음")</f>
        <v>판매수량없음</v>
      </c>
      <c r="M16" s="17" t="e">
        <v>#VALUE!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>
        <f t="shared" si="1"/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>
        <f t="shared" si="1"/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>
        <f t="shared" si="1"/>
        <v>2019-2사분기</v>
      </c>
      <c r="J19" s="34" t="s">
        <v>26</v>
      </c>
      <c r="K19" s="34"/>
      <c r="L19" s="34"/>
      <c r="M19" s="34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>
        <f t="shared" si="1"/>
        <v>2019-1사분기</v>
      </c>
      <c r="J20" s="35" t="e">
        <f>INDEX(B4:H33,MATCH(MAX(F4:F33),B4:H33,0))</f>
        <v>#N/A</v>
      </c>
      <c r="K20" s="35"/>
      <c r="L20" s="35"/>
      <c r="M20" s="35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>
        <f t="shared" si="1"/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>
        <f t="shared" si="1"/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>
        <f t="shared" si="1"/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>
        <f t="shared" si="1"/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>
        <f t="shared" si="1"/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>
        <f t="shared" si="1"/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>
        <f t="shared" si="1"/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>
        <f t="shared" si="1"/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>
        <f t="shared" si="1"/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>
        <f t="shared" si="1"/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>
        <f t="shared" si="1"/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>
        <f t="shared" si="1"/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>
        <f t="shared" si="1"/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I6" sqref="I6"/>
    </sheetView>
  </sheetViews>
  <sheetFormatPr defaultRowHeight="16.5" x14ac:dyDescent="0.3"/>
  <cols>
    <col min="2" max="2" width="13.5" bestFit="1" customWidth="1"/>
    <col min="3" max="3" width="9" bestFit="1" customWidth="1"/>
    <col min="4" max="9" width="12.5" bestFit="1" customWidth="1"/>
    <col min="10" max="11" width="15.875" bestFit="1" customWidth="1"/>
    <col min="12" max="19" width="12.5" bestFit="1" customWidth="1"/>
    <col min="20" max="21" width="15.875" bestFit="1" customWidth="1"/>
    <col min="22" max="31" width="12.5" bestFit="1" customWidth="1"/>
    <col min="32" max="32" width="7.375" bestFit="1" customWidth="1"/>
  </cols>
  <sheetData>
    <row r="2" spans="2:9" x14ac:dyDescent="0.3">
      <c r="D2" s="36" t="s">
        <v>56</v>
      </c>
      <c r="E2" s="36" t="s">
        <v>55</v>
      </c>
    </row>
    <row r="3" spans="2:9" x14ac:dyDescent="0.3">
      <c r="D3" t="s">
        <v>57</v>
      </c>
      <c r="F3" t="s">
        <v>58</v>
      </c>
      <c r="H3" t="s">
        <v>59</v>
      </c>
    </row>
    <row r="4" spans="2:9" x14ac:dyDescent="0.3">
      <c r="B4" s="36" t="s">
        <v>1</v>
      </c>
      <c r="C4" s="36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8">
        <v>30000</v>
      </c>
      <c r="E5" s="37">
        <v>164</v>
      </c>
      <c r="F5" s="38">
        <v>20000</v>
      </c>
      <c r="G5" s="37">
        <v>35</v>
      </c>
      <c r="H5" s="38">
        <v>15000</v>
      </c>
      <c r="I5" s="37">
        <v>51</v>
      </c>
    </row>
    <row r="6" spans="2:9" x14ac:dyDescent="0.3">
      <c r="C6" t="s">
        <v>13</v>
      </c>
      <c r="D6" s="38">
        <v>30000</v>
      </c>
      <c r="E6" s="37">
        <v>164</v>
      </c>
      <c r="F6" s="38">
        <v>15000</v>
      </c>
      <c r="G6" s="37">
        <v>24</v>
      </c>
      <c r="H6" s="38">
        <v>15000</v>
      </c>
      <c r="I6" s="37">
        <v>51</v>
      </c>
    </row>
    <row r="7" spans="2:9" x14ac:dyDescent="0.3">
      <c r="C7" t="s">
        <v>10</v>
      </c>
      <c r="D7" s="38" t="s">
        <v>60</v>
      </c>
      <c r="E7" s="37" t="s">
        <v>60</v>
      </c>
      <c r="F7" s="38">
        <v>5000</v>
      </c>
      <c r="G7" s="37">
        <v>11</v>
      </c>
      <c r="H7" s="38" t="s">
        <v>60</v>
      </c>
      <c r="I7" s="37" t="s">
        <v>60</v>
      </c>
    </row>
    <row r="8" spans="2:9" x14ac:dyDescent="0.3">
      <c r="B8" t="s">
        <v>8</v>
      </c>
      <c r="D8" s="38">
        <v>65000</v>
      </c>
      <c r="E8" s="37">
        <v>461</v>
      </c>
      <c r="F8" s="38">
        <v>30000</v>
      </c>
      <c r="G8" s="37">
        <v>179</v>
      </c>
      <c r="H8" s="38">
        <v>15000</v>
      </c>
      <c r="I8" s="37">
        <v>92</v>
      </c>
    </row>
    <row r="9" spans="2:9" x14ac:dyDescent="0.3">
      <c r="C9" t="s">
        <v>13</v>
      </c>
      <c r="D9" s="38">
        <v>45000</v>
      </c>
      <c r="E9" s="37">
        <v>197</v>
      </c>
      <c r="F9" s="38">
        <v>30000</v>
      </c>
      <c r="G9" s="37">
        <v>179</v>
      </c>
      <c r="H9" s="38">
        <v>15000</v>
      </c>
      <c r="I9" s="37">
        <v>92</v>
      </c>
    </row>
    <row r="10" spans="2:9" x14ac:dyDescent="0.3">
      <c r="C10" t="s">
        <v>10</v>
      </c>
      <c r="D10" s="38">
        <v>20000</v>
      </c>
      <c r="E10" s="37">
        <v>264</v>
      </c>
      <c r="F10" s="38" t="s">
        <v>60</v>
      </c>
      <c r="G10" s="37" t="s">
        <v>60</v>
      </c>
      <c r="H10" s="38" t="s">
        <v>60</v>
      </c>
      <c r="I10" s="37" t="s">
        <v>60</v>
      </c>
    </row>
    <row r="11" spans="2:9" x14ac:dyDescent="0.3">
      <c r="B11" t="s">
        <v>11</v>
      </c>
      <c r="D11" s="38">
        <v>1200</v>
      </c>
      <c r="E11" s="37">
        <v>57</v>
      </c>
      <c r="F11" s="38">
        <v>1000</v>
      </c>
      <c r="G11" s="37">
        <v>99</v>
      </c>
      <c r="H11" s="38" t="s">
        <v>60</v>
      </c>
      <c r="I11" s="37" t="s">
        <v>60</v>
      </c>
    </row>
    <row r="12" spans="2:9" x14ac:dyDescent="0.3">
      <c r="C12" t="s">
        <v>7</v>
      </c>
      <c r="D12" s="38">
        <v>1200</v>
      </c>
      <c r="E12" s="37">
        <v>57</v>
      </c>
      <c r="F12" s="38" t="s">
        <v>60</v>
      </c>
      <c r="G12" s="37" t="s">
        <v>60</v>
      </c>
      <c r="H12" s="38" t="s">
        <v>60</v>
      </c>
      <c r="I12" s="37" t="s">
        <v>60</v>
      </c>
    </row>
    <row r="13" spans="2:9" x14ac:dyDescent="0.3">
      <c r="C13" t="s">
        <v>16</v>
      </c>
      <c r="D13" s="38" t="s">
        <v>60</v>
      </c>
      <c r="E13" s="37" t="s">
        <v>60</v>
      </c>
      <c r="F13" s="38">
        <v>1000</v>
      </c>
      <c r="G13" s="37">
        <v>99</v>
      </c>
      <c r="H13" s="38" t="s">
        <v>60</v>
      </c>
      <c r="I13" s="37" t="s">
        <v>60</v>
      </c>
    </row>
    <row r="14" spans="2:9" x14ac:dyDescent="0.3">
      <c r="B14" t="s">
        <v>14</v>
      </c>
      <c r="D14" s="38">
        <v>7000</v>
      </c>
      <c r="E14" s="37">
        <v>178</v>
      </c>
      <c r="F14" s="38">
        <v>8200</v>
      </c>
      <c r="G14" s="37">
        <v>248</v>
      </c>
      <c r="H14" s="38">
        <v>6000</v>
      </c>
      <c r="I14" s="37">
        <v>51</v>
      </c>
    </row>
    <row r="15" spans="2:9" x14ac:dyDescent="0.3">
      <c r="C15" t="s">
        <v>7</v>
      </c>
      <c r="D15" s="38" t="s">
        <v>60</v>
      </c>
      <c r="E15" s="37" t="s">
        <v>60</v>
      </c>
      <c r="F15" s="38">
        <v>1200</v>
      </c>
      <c r="G15" s="37">
        <v>99</v>
      </c>
      <c r="H15" s="38" t="s">
        <v>60</v>
      </c>
      <c r="I15" s="37" t="s">
        <v>60</v>
      </c>
    </row>
    <row r="16" spans="2:9" x14ac:dyDescent="0.3">
      <c r="C16" t="s">
        <v>16</v>
      </c>
      <c r="D16" s="38">
        <v>2000</v>
      </c>
      <c r="E16" s="37">
        <v>149</v>
      </c>
      <c r="F16" s="38">
        <v>2000</v>
      </c>
      <c r="G16" s="37">
        <v>95</v>
      </c>
      <c r="H16" s="38">
        <v>1000</v>
      </c>
      <c r="I16" s="37">
        <v>29</v>
      </c>
    </row>
    <row r="17" spans="2:9" x14ac:dyDescent="0.3">
      <c r="C17" t="s">
        <v>10</v>
      </c>
      <c r="D17" s="38">
        <v>5000</v>
      </c>
      <c r="E17" s="37">
        <v>29</v>
      </c>
      <c r="F17" s="38">
        <v>5000</v>
      </c>
      <c r="G17" s="37">
        <v>54</v>
      </c>
      <c r="H17" s="38">
        <v>5000</v>
      </c>
      <c r="I17" s="37">
        <v>22</v>
      </c>
    </row>
    <row r="18" spans="2:9" x14ac:dyDescent="0.3">
      <c r="B18" t="s">
        <v>5</v>
      </c>
      <c r="D18" s="38">
        <v>2400</v>
      </c>
      <c r="E18" s="37">
        <v>135</v>
      </c>
      <c r="F18" s="38">
        <v>1200</v>
      </c>
      <c r="G18" s="37">
        <v>16</v>
      </c>
      <c r="H18" s="38">
        <v>5000</v>
      </c>
      <c r="I18" s="37">
        <v>86</v>
      </c>
    </row>
    <row r="19" spans="2:9" x14ac:dyDescent="0.3">
      <c r="C19" t="s">
        <v>7</v>
      </c>
      <c r="D19" s="38">
        <v>2400</v>
      </c>
      <c r="E19" s="37">
        <v>135</v>
      </c>
      <c r="F19" s="38">
        <v>1200</v>
      </c>
      <c r="G19" s="37">
        <v>16</v>
      </c>
      <c r="H19" s="38" t="s">
        <v>60</v>
      </c>
      <c r="I19" s="37" t="s">
        <v>60</v>
      </c>
    </row>
    <row r="20" spans="2:9" x14ac:dyDescent="0.3">
      <c r="C20" t="s">
        <v>10</v>
      </c>
      <c r="D20" s="38" t="s">
        <v>60</v>
      </c>
      <c r="E20" s="37" t="s">
        <v>60</v>
      </c>
      <c r="F20" s="38" t="s">
        <v>60</v>
      </c>
      <c r="G20" s="37" t="s">
        <v>60</v>
      </c>
      <c r="H20" s="38">
        <v>5000</v>
      </c>
      <c r="I20" s="37">
        <v>86</v>
      </c>
    </row>
    <row r="21" spans="2:9" x14ac:dyDescent="0.3">
      <c r="B21" t="s">
        <v>52</v>
      </c>
      <c r="D21" s="38">
        <v>105600</v>
      </c>
      <c r="E21" s="37">
        <v>995</v>
      </c>
      <c r="F21" s="38">
        <v>60400</v>
      </c>
      <c r="G21" s="37">
        <v>577</v>
      </c>
      <c r="H21" s="38">
        <v>41000</v>
      </c>
      <c r="I21" s="37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B2" sqref="B2:G38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9" t="s">
        <v>68</v>
      </c>
      <c r="F5" s="44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9" t="s">
        <v>65</v>
      </c>
      <c r="F7" s="44">
        <f>SUBTOTAL(3,F6:F6)</f>
        <v>1</v>
      </c>
      <c r="G7" s="24"/>
    </row>
    <row r="8" spans="2:7" outlineLevel="1" x14ac:dyDescent="0.3">
      <c r="B8" s="15"/>
      <c r="C8" s="39" t="s">
        <v>64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9" t="s">
        <v>68</v>
      </c>
      <c r="F14" s="44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9" t="s">
        <v>66</v>
      </c>
      <c r="F18" s="44">
        <f>SUBTOTAL(3,F15:F17)</f>
        <v>3</v>
      </c>
      <c r="G18" s="24"/>
    </row>
    <row r="19" spans="2:7" outlineLevel="1" x14ac:dyDescent="0.3">
      <c r="B19" s="15"/>
      <c r="C19" s="39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9" t="s">
        <v>68</v>
      </c>
      <c r="F21" s="44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9" t="s">
        <v>67</v>
      </c>
      <c r="F25" s="44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9" t="s">
        <v>66</v>
      </c>
      <c r="F28" s="44">
        <f>SUBTOTAL(3,F26:F27)</f>
        <v>2</v>
      </c>
      <c r="G28" s="24"/>
    </row>
    <row r="29" spans="2:7" outlineLevel="1" x14ac:dyDescent="0.3">
      <c r="B29" s="15"/>
      <c r="C29" s="39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9" t="s">
        <v>68</v>
      </c>
      <c r="F31" s="44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40"/>
      <c r="C35" s="41"/>
      <c r="D35" s="41"/>
      <c r="E35" s="43" t="s">
        <v>65</v>
      </c>
      <c r="F35" s="45">
        <f>SUBTOTAL(3,F32:F34)</f>
        <v>3</v>
      </c>
      <c r="G35" s="42"/>
    </row>
    <row r="36" spans="2:7" outlineLevel="1" x14ac:dyDescent="0.3">
      <c r="B36" s="40"/>
      <c r="C36" s="43" t="s">
        <v>61</v>
      </c>
      <c r="D36" s="41"/>
      <c r="E36" s="41"/>
      <c r="F36" s="42"/>
      <c r="G36" s="42">
        <f>SUBTOTAL(9,G30:G34)</f>
        <v>223</v>
      </c>
    </row>
    <row r="37" spans="2:7" x14ac:dyDescent="0.3">
      <c r="B37" s="40"/>
      <c r="C37" s="43"/>
      <c r="D37" s="41"/>
      <c r="E37" s="43" t="s">
        <v>69</v>
      </c>
      <c r="F37" s="45">
        <f>SUBTOTAL(3,F3:F34)</f>
        <v>21</v>
      </c>
      <c r="G37" s="42"/>
    </row>
    <row r="38" spans="2:7" x14ac:dyDescent="0.3">
      <c r="B38" s="40"/>
      <c r="C38" s="43" t="s">
        <v>52</v>
      </c>
      <c r="D38" s="41"/>
      <c r="E38" s="41"/>
      <c r="F38" s="42"/>
      <c r="G38" s="42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opLeftCell="A8" workbookViewId="0">
      <selection activeCell="L13" sqref="L13"/>
    </sheetView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5" sqref="J5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6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6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6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6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6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6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6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6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6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7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6</xdr:col>
                    <xdr:colOff>828675</xdr:colOff>
                    <xdr:row>2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/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유빈 장</cp:lastModifiedBy>
  <dcterms:created xsi:type="dcterms:W3CDTF">2023-08-09T00:13:15Z</dcterms:created>
  <dcterms:modified xsi:type="dcterms:W3CDTF">2025-07-08T17:26:05Z</dcterms:modified>
</cp:coreProperties>
</file>