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eunbe\Downloads\컴활2급실기\"/>
    </mc:Choice>
  </mc:AlternateContent>
  <xr:revisionPtr revIDLastSave="0" documentId="13_ncr:1_{293C6E8B-FC4F-403D-B7F3-9BFEDB34DB71}" xr6:coauthVersionLast="47" xr6:coauthVersionMax="47" xr10:uidLastSave="{00000000-0000-0000-0000-000000000000}"/>
  <bookViews>
    <workbookView xWindow="-110" yWindow="-110" windowWidth="25820" windowHeight="15500" firstSheet="1" activeTab="2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31" i="4"/>
  <c r="H32" i="4"/>
  <c r="H33" i="4"/>
  <c r="H34" i="4"/>
  <c r="H35" i="4"/>
  <c r="H36" i="4"/>
  <c r="H29" i="4"/>
  <c r="D37" i="4"/>
  <c r="D24" i="4"/>
  <c r="I4" i="4"/>
  <c r="I5" i="4"/>
  <c r="I6" i="4"/>
  <c r="I7" i="4"/>
  <c r="I8" i="4"/>
  <c r="I9" i="4"/>
  <c r="I3" i="4"/>
  <c r="D3" i="4"/>
  <c r="D5" i="4"/>
  <c r="D6" i="4"/>
  <c r="D7" i="4"/>
  <c r="D8" i="4"/>
  <c r="D9" i="4"/>
  <c r="D4" i="4"/>
  <c r="E5" i="7"/>
  <c r="E6" i="7"/>
  <c r="E7" i="7"/>
  <c r="E8" i="7"/>
  <c r="E4" i="7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8" i="5" s="1"/>
  <c r="F15" i="5"/>
  <c r="F10" i="5"/>
  <c r="F16" i="5"/>
  <c r="F4" i="5"/>
  <c r="F8" i="5" s="1"/>
  <c r="F5" i="5"/>
  <c r="F6" i="5"/>
  <c r="F11" i="5"/>
  <c r="F9" i="5"/>
  <c r="F13" i="5" l="1"/>
  <c r="F20" i="5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<sst xmlns="http://schemas.openxmlformats.org/spreadsheetml/2006/main" count="260" uniqueCount="194">
  <si>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</si>
  <si>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</si>
  <si>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</si>
  <si>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</si>
  <si>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</si>
  <si>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</si>
  <si>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</si>
  <si>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</si>
  <si>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</si>
  <si>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</si>
  <si>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</si>
  <si>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</si>
  <si>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</si>
  <si>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</si>
  <si>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</si>
  <si>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</si>
  <si>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</si>
  <si>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</si>
  <si>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</si>
  <si>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</si>
  <si>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</si>
  <si>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</si>
  <si>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</si>
  <si>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</si>
  <si>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</si>
  <si>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</si>
  <si>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</si>
  <si>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</si>
  <si>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</si>
  <si>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</si>
  <si>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</si>
  <si>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</si>
  <si>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</si>
  <si>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</si>
  <si>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</si>
  <si>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</si>
  <si>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</si>
  <si>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</si>
  <si>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</si>
  <si>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</si>
  <si>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</si>
  <si>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</si>
  <si>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</si>
  <si>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</si>
  <si>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</si>
  <si>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</si>
  <si>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</si>
  <si>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</si>
  <si>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</si>
  <si>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</si>
  <si>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</si>
  <si>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</si>
  <si>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</si>
  <si>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</si>
  <si>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</si>
  <si>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</si>
  <si>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</si>
  <si>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</si>
  <si>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</si>
  <si>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</si>
  <si>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</si>
  <si>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</si>
  <si>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</si>
  <si>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</si>
  <si>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</si>
  <si>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</si>
  <si>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</si>
  <si>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</si>
  <si>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</si>
  <si>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</si>
  <si>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</si>
  <si>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</si>
  <si>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</si>
  <si>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</si>
  <si>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</si>
  <si>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</si>
  <si>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</si>
  <si>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</si>
  <si>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</si>
  <si>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</si>
  <si>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</si>
  <si>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</si>
  <si>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</si>
  <si>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</si>
  <si>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</si>
  <si>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</si>
  <si>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</si>
  <si>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</si>
  <si>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</si>
  <si>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</si>
  <si>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</si>
  <si>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</si>
  <si>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</si>
  <si>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</si>
  <si>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</si>
  <si>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</si>
  <si>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</si>
  <si>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</si>
  <si>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</si>
  <si>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</si>
  <si>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</si>
  <si>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</si>
  <si>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</si>
  <si>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</si>
  <si>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</si>
  <si>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</si>
  <si>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</si>
  <si>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</si>
  <si>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</si>
  <si>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</si>
  <si>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</si>
  <si>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</si>
  <si>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</si>
  <si>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</si>
  <si>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</si>
  <si>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</si>
  <si>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</si>
  <si>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</si>
  <si>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</si>
  <si>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</si>
  <si>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</si>
  <si>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</si>
  <si>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</si>
  <si>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</si>
  <si>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</si>
  <si>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</si>
  <si>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</si>
  <si>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</si>
  <si>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</si>
  <si>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</si>
  <si>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</si>
  <si>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</si>
  <si>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</si>
  <si>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</si>
  <si>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</si>
  <si>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</si>
  <si>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</si>
  <si>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</si>
  <si>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</si>
  <si>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</si>
  <si>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</si>
  <si>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</si>
  <si>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</si>
  <si>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</si>
  <si>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</si>
  <si>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</si>
  <si>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</si>
  <si>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</si>
  <si>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</si>
  <si>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</si>
  <si>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</si>
  <si>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</si>
  <si>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</si>
  <si>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</si>
  <si>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</si>
  <si>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</si>
  <si>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</si>
  <si>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</si>
  <si>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KA-45267</t>
    <phoneticPr fontId="1" type="noConversion"/>
  </si>
  <si>
    <t>SQ-89163</t>
    <phoneticPr fontId="1" type="noConversion"/>
  </si>
  <si>
    <t>TB-37245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</si>
  <si>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</si>
  <si>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</si>
  <si>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</si>
  <si>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학과명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</si>
  <si>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</si>
  <si>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</si>
  <si>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</si>
  <si>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</si>
  <si>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</si>
  <si>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전체 학생수</t>
    <phoneticPr fontId="1" type="noConversion"/>
  </si>
  <si>
    <t>전체교원</t>
    <phoneticPr fontId="1" type="noConversion"/>
  </si>
  <si>
    <t>6명</t>
    <phoneticPr fontId="1" type="noConversion"/>
  </si>
  <si>
    <t>7명</t>
    <phoneticPr fontId="1" type="noConversion"/>
  </si>
  <si>
    <t>정원/전임(겸임)</t>
    <phoneticPr fontId="1" type="noConversion"/>
  </si>
  <si>
    <t>7/4(3)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</si>
  <si>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</si>
  <si>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</si>
  <si>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</si>
  <si>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전임비율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</si>
  <si>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</si>
  <si>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</si>
  <si>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</si>
  <si>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유아교육 최대</t>
  </si>
  <si>
    <t>정보통신 최대</t>
  </si>
  <si>
    <t>경영정보 최대</t>
  </si>
  <si>
    <t>전체 최대값</t>
  </si>
  <si>
    <t>유아교육 평균</t>
  </si>
  <si>
    <t>정보통신 평균</t>
  </si>
  <si>
    <t>경영정보 평균</t>
  </si>
  <si>
    <t>전체 평균</t>
  </si>
  <si>
    <t>학과</t>
    <phoneticPr fontId="1" type="noConversion"/>
  </si>
  <si>
    <t>6/3(3)</t>
    <phoneticPr fontId="1" type="noConversion"/>
  </si>
  <si>
    <t>9/6(3)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</si>
</sst>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4" applyBorder="1" applyAlignment="1">
      <alignment horizontal="center" vertical="center"/>
    </xf>
    <xf numFmtId="0" fontId="8" fillId="3" borderId="5" xfId="4" applyBorder="1" applyAlignment="1">
      <alignment horizontal="center" vertical="center"/>
    </xf>
    <xf numFmtId="0" fontId="8" fillId="3" borderId="6" xfId="4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0" borderId="1" xfId="3" applyNumberFormat="1" applyFont="1" applyBorder="1" applyAlignment="1">
      <alignment horizontal="right" vertical="center"/>
    </xf>
  </cellXfs>
  <cellStyles count="5">
    <cellStyle name="강조색5" xfId="4" builtinId="45"/>
    <cellStyle name="백분율" xfId="3" builtinId="5"/>
    <cellStyle name="쉼표 [0]" xfId="1" builtinId="6"/>
    <cellStyle name="표준" xfId="0" builtinId="0"/>
    <cellStyle name="표준 2" xfId="2" xr:uid="{16843B1F-3EA6-49E2-8A0F-B6F58DD22C8B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7-4223-9574-E032AB739AC3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7-4223-9574-E032AB739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6350</xdr:rowOff>
        </xdr:from>
        <xdr:to>
          <xdr:col>7</xdr:col>
          <xdr:colOff>641350</xdr:colOff>
          <xdr:row>3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654050</xdr:colOff>
      <xdr:row>4</xdr:row>
      <xdr:rowOff>203200</xdr:rowOff>
    </xdr:from>
    <xdr:to>
      <xdr:col>8</xdr:col>
      <xdr:colOff>6350</xdr:colOff>
      <xdr:row>7</xdr:row>
      <xdr:rowOff>6350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1950B5A0-FCAF-86D5-A7FE-E046170E828A}"/>
            </a:ext>
          </a:extLst>
        </xdr:cNvPr>
        <xdr:cNvSpPr/>
      </xdr:nvSpPr>
      <xdr:spPr>
        <a:xfrm>
          <a:off x="4533900" y="1117600"/>
          <a:ext cx="1333500" cy="4508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sheetPr codeName="Sheet1"/>
  <dimension ref="A1:M9"/>
  <sheetViews>
    <sheetView zoomScale="115" zoomScaleNormal="115" workbookViewId="0">
      <selection activeCell="E7" sqref="E7"/>
    </sheetView>
  </sheetViews>
  <sheetFormatPr defaultRowHeight="17"/>
  <cols>
    <col min="1" max="1" width="10.58203125" customWidth="1"/>
    <col min="2" max="2" width="14.58203125" customWidth="1"/>
    <col min="3" max="3" width="11.08203125" bestFit="1" customWidth="1"/>
    <col min="4" max="4" width="9.08203125" customWidth="1"/>
    <col min="5" max="5" width="14.58203125" customWidth="1"/>
    <col min="6" max="6" width="9.08203125" customWidth="1"/>
  </cols>
  <sheetData>
    <row r="1" spans="1:13">
      <c r="A1" t="s">
        <v>0</v>
      </c>
    </row>
    <row r="3" spans="1:13">
      <c r="A3" s="1" t="s">
        <v>157</v>
      </c>
      <c r="B3" s="1" t="s">
        <v>164</v>
      </c>
      <c r="C3" s="1" t="s">
        <v>170</v>
      </c>
      <c r="D3" s="1" t="s">
        <v>171</v>
      </c>
      <c r="E3" s="1" t="s">
        <v>174</v>
      </c>
      <c r="F3" s="1" t="s">
        <v>179</v>
      </c>
      <c r="H3" s="23"/>
      <c r="I3" s="21"/>
      <c r="J3" s="21"/>
      <c r="K3" s="21"/>
      <c r="L3" s="21"/>
      <c r="M3" s="21"/>
    </row>
    <row r="4" spans="1:13">
      <c r="A4" s="1" t="s">
        <v>158</v>
      </c>
      <c r="B4" s="1" t="s">
        <v>165</v>
      </c>
      <c r="C4" s="1">
        <v>140</v>
      </c>
      <c r="D4" s="1" t="s">
        <v>172</v>
      </c>
      <c r="E4" s="1" t="s">
        <v>192</v>
      </c>
      <c r="F4" s="19">
        <v>0.5</v>
      </c>
      <c r="H4" s="21"/>
      <c r="I4" s="21"/>
      <c r="J4" s="21"/>
      <c r="K4" s="21"/>
      <c r="L4" s="21"/>
      <c r="M4" s="21"/>
    </row>
    <row r="5" spans="1:13">
      <c r="A5" s="1" t="s">
        <v>159</v>
      </c>
      <c r="B5" s="1" t="s">
        <v>166</v>
      </c>
      <c r="C5" s="1">
        <v>150</v>
      </c>
      <c r="D5" s="1" t="s">
        <v>173</v>
      </c>
      <c r="E5" s="1" t="s">
        <v>175</v>
      </c>
      <c r="F5" s="20">
        <v>0.57140000000000002</v>
      </c>
    </row>
    <row r="6" spans="1:13">
      <c r="A6" s="1" t="s">
        <v>160</v>
      </c>
      <c r="B6" s="1" t="s">
        <v>167</v>
      </c>
      <c r="C6" s="1">
        <v>210</v>
      </c>
      <c r="D6" s="1" t="s">
        <v>180</v>
      </c>
      <c r="E6" s="1" t="s">
        <v>193</v>
      </c>
      <c r="F6" s="20">
        <v>0.66669999999999996</v>
      </c>
    </row>
    <row r="7" spans="1:13">
      <c r="A7" s="1" t="s">
        <v>161</v>
      </c>
      <c r="B7" s="1" t="s">
        <v>146</v>
      </c>
      <c r="C7" s="1">
        <v>150</v>
      </c>
      <c r="D7" s="1" t="s">
        <v>181</v>
      </c>
      <c r="E7" s="1" t="s">
        <v>176</v>
      </c>
      <c r="F7" s="20">
        <v>0.375</v>
      </c>
    </row>
    <row r="8" spans="1:13">
      <c r="A8" s="1" t="s">
        <v>162</v>
      </c>
      <c r="B8" s="1" t="s">
        <v>168</v>
      </c>
      <c r="C8" s="1">
        <v>105</v>
      </c>
      <c r="D8" s="1" t="s">
        <v>182</v>
      </c>
      <c r="E8" s="1" t="s">
        <v>177</v>
      </c>
      <c r="F8" s="19">
        <v>0.75</v>
      </c>
    </row>
    <row r="9" spans="1:13">
      <c r="A9" s="1" t="s">
        <v>163</v>
      </c>
      <c r="B9" s="1" t="s">
        <v>169</v>
      </c>
      <c r="C9" s="1">
        <v>120</v>
      </c>
      <c r="D9" s="1" t="s">
        <v>173</v>
      </c>
      <c r="E9" s="1" t="s">
        <v>178</v>
      </c>
      <c r="F9" s="20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sheetPr codeName="Sheet2"/>
  <dimension ref="A1:F9"/>
  <sheetViews>
    <sheetView workbookViewId="0">
      <selection activeCell="D4" sqref="D4:D9"/>
    </sheetView>
  </sheetViews>
  <sheetFormatPr defaultRowHeight="17"/>
  <cols>
    <col min="3" max="3" width="15.9140625" bestFit="1" customWidth="1"/>
  </cols>
  <sheetData>
    <row r="1" spans="1:6" ht="26" customHeight="1">
      <c r="A1" s="22" t="s">
        <v>3</v>
      </c>
      <c r="B1" s="22"/>
      <c r="C1" s="22"/>
      <c r="D1" s="22"/>
      <c r="E1" s="22"/>
      <c r="F1" s="22"/>
    </row>
    <row r="2" spans="1:6" ht="17.5" thickBot="1"/>
    <row r="3" spans="1:6">
      <c r="A3" s="26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8" t="s">
        <v>9</v>
      </c>
    </row>
    <row r="4" spans="1:6">
      <c r="A4" s="29" t="s">
        <v>10</v>
      </c>
      <c r="B4" s="15" t="s">
        <v>11</v>
      </c>
      <c r="C4" s="42" t="s">
        <v>12</v>
      </c>
      <c r="D4" s="24">
        <v>45</v>
      </c>
      <c r="E4" s="24">
        <v>2</v>
      </c>
      <c r="F4" s="30">
        <v>90</v>
      </c>
    </row>
    <row r="5" spans="1:6">
      <c r="A5" s="29"/>
      <c r="B5" s="15"/>
      <c r="C5" s="42" t="s">
        <v>13</v>
      </c>
      <c r="D5" s="24">
        <v>40</v>
      </c>
      <c r="E5" s="24">
        <v>2</v>
      </c>
      <c r="F5" s="30"/>
    </row>
    <row r="6" spans="1:6">
      <c r="A6" s="29"/>
      <c r="B6" s="15"/>
      <c r="C6" s="42" t="s">
        <v>14</v>
      </c>
      <c r="D6" s="24">
        <v>40</v>
      </c>
      <c r="E6" s="24">
        <v>2</v>
      </c>
      <c r="F6" s="30"/>
    </row>
    <row r="7" spans="1:6">
      <c r="A7" s="29" t="s">
        <v>15</v>
      </c>
      <c r="B7" s="2" t="s">
        <v>16</v>
      </c>
      <c r="C7" s="25" t="s">
        <v>17</v>
      </c>
      <c r="D7" s="24">
        <v>3</v>
      </c>
      <c r="E7" s="24">
        <v>10</v>
      </c>
      <c r="F7" s="30">
        <v>30</v>
      </c>
    </row>
    <row r="8" spans="1:6">
      <c r="A8" s="29"/>
      <c r="B8" s="2" t="s">
        <v>18</v>
      </c>
      <c r="C8" s="25" t="s">
        <v>19</v>
      </c>
      <c r="D8" s="24">
        <v>10</v>
      </c>
      <c r="E8" s="24">
        <v>5</v>
      </c>
      <c r="F8" s="30"/>
    </row>
    <row r="9" spans="1:6" ht="17.5" thickBot="1">
      <c r="A9" s="31"/>
      <c r="B9" s="32" t="s">
        <v>20</v>
      </c>
      <c r="C9" s="33" t="s">
        <v>21</v>
      </c>
      <c r="D9" s="34">
        <v>2</v>
      </c>
      <c r="E9" s="34">
        <v>35</v>
      </c>
      <c r="F9" s="35"/>
    </row>
  </sheetData>
  <mergeCells count="6">
    <mergeCell ref="A1:F1"/>
    <mergeCell ref="A4:A6"/>
    <mergeCell ref="A7:A9"/>
    <mergeCell ref="B4:B6"/>
    <mergeCell ref="F4:F6"/>
    <mergeCell ref="F7:F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sheetPr codeName="Sheet3"/>
  <dimension ref="A1:H18"/>
  <sheetViews>
    <sheetView tabSelected="1" workbookViewId="0">
      <selection activeCell="C5" sqref="C5"/>
    </sheetView>
  </sheetViews>
  <sheetFormatPr defaultRowHeight="17"/>
  <cols>
    <col min="1" max="1" width="11.58203125" customWidth="1"/>
  </cols>
  <sheetData>
    <row r="1" spans="1:8" ht="21">
      <c r="A1" s="14" t="s">
        <v>22</v>
      </c>
      <c r="B1" s="14"/>
      <c r="C1" s="14"/>
      <c r="D1" s="14"/>
      <c r="E1" s="14"/>
      <c r="F1" s="14"/>
      <c r="G1" s="14"/>
      <c r="H1" s="14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1" priority="1">
      <formula>LEFT(A4,4)="2019"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sheetPr codeName="Sheet4"/>
  <dimension ref="A1:K37"/>
  <sheetViews>
    <sheetView topLeftCell="A10" workbookViewId="0">
      <selection activeCell="J32" sqref="J32"/>
    </sheetView>
  </sheetViews>
  <sheetFormatPr defaultRowHeight="17"/>
  <cols>
    <col min="1" max="1" width="10.4140625" bestFit="1" customWidth="1"/>
    <col min="2" max="2" width="12.33203125" bestFit="1" customWidth="1"/>
    <col min="3" max="3" width="10.75" bestFit="1" customWidth="1"/>
    <col min="6" max="6" width="14.08203125" bestFit="1" customWidth="1"/>
    <col min="7" max="7" width="10.75" bestFit="1" customWidth="1"/>
    <col min="8" max="8" width="11.582031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0" t="s">
        <v>133</v>
      </c>
      <c r="G3" s="11">
        <v>85</v>
      </c>
      <c r="H3" s="11">
        <v>90</v>
      </c>
      <c r="I3" s="2" t="str">
        <f>HLOOKUP(AVERAGE(G3:H3),$G$12:$K$14,3)</f>
        <v>B</v>
      </c>
    </row>
    <row r="4" spans="1:11">
      <c r="A4" s="10" t="s">
        <v>121</v>
      </c>
      <c r="B4" s="10" t="s">
        <v>122</v>
      </c>
      <c r="C4" s="9">
        <v>45060</v>
      </c>
      <c r="D4" s="2" t="str">
        <f>IF(WEEKDAY(C4,2)&lt;=5,"평일","주말")</f>
        <v>주말</v>
      </c>
      <c r="F4" s="10" t="s">
        <v>134</v>
      </c>
      <c r="G4" s="11">
        <v>65</v>
      </c>
      <c r="H4" s="11">
        <v>70</v>
      </c>
      <c r="I4" s="2" t="str">
        <f t="shared" ref="I4:I9" si="0">HLOOKUP(AVERAGE(G4:H4),$G$12:$K$14,3)</f>
        <v>D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ref="D5:D9" si="1">IF(WEEKDAY(C5,2)&lt;=5,"평일","주말")</f>
        <v>평일</v>
      </c>
      <c r="F5" s="10" t="s">
        <v>135</v>
      </c>
      <c r="G5" s="11">
        <v>70</v>
      </c>
      <c r="H5" s="11">
        <v>95</v>
      </c>
      <c r="I5" s="2" t="str">
        <f t="shared" si="0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1"/>
        <v>평일</v>
      </c>
      <c r="F6" s="10" t="s">
        <v>136</v>
      </c>
      <c r="G6" s="11">
        <v>90</v>
      </c>
      <c r="H6" s="11">
        <v>75</v>
      </c>
      <c r="I6" s="2" t="str">
        <f t="shared" si="0"/>
        <v>B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1"/>
        <v>주말</v>
      </c>
      <c r="F7" s="10" t="s">
        <v>137</v>
      </c>
      <c r="G7" s="11">
        <v>60</v>
      </c>
      <c r="H7" s="11">
        <v>75</v>
      </c>
      <c r="I7" s="2" t="str">
        <f t="shared" si="0"/>
        <v>D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1"/>
        <v>평일</v>
      </c>
      <c r="F8" s="10" t="s">
        <v>138</v>
      </c>
      <c r="G8" s="11">
        <v>95</v>
      </c>
      <c r="H8" s="11">
        <v>85</v>
      </c>
      <c r="I8" s="2" t="str">
        <f t="shared" si="0"/>
        <v>A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1"/>
        <v>주말</v>
      </c>
      <c r="F9" s="10" t="s">
        <v>139</v>
      </c>
      <c r="G9" s="11">
        <v>70</v>
      </c>
      <c r="H9" s="11">
        <v>85</v>
      </c>
      <c r="I9" s="2" t="str">
        <f t="shared" si="0"/>
        <v>C</v>
      </c>
    </row>
    <row r="11" spans="1:11">
      <c r="F11" t="s">
        <v>56</v>
      </c>
    </row>
    <row r="12" spans="1:11">
      <c r="A12" t="s">
        <v>63</v>
      </c>
      <c r="F12" s="15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1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191</v>
      </c>
      <c r="B24" s="16" t="s">
        <v>67</v>
      </c>
      <c r="C24" s="17"/>
      <c r="D24" s="2">
        <f>ROUND(DAVERAGE(A13:D21,4,A24:A25),2)</f>
        <v>3.74</v>
      </c>
    </row>
    <row r="25" spans="1:8">
      <c r="A25" s="2" t="s">
        <v>142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PROPER(LEFT(F30,3))&amp;YEAR(G30)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18" t="s">
        <v>69</v>
      </c>
      <c r="B37" s="18"/>
      <c r="C37" s="18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sheetPr codeName="Sheet5"/>
  <dimension ref="A1:F20"/>
  <sheetViews>
    <sheetView workbookViewId="0">
      <selection activeCell="A3" sqref="A3"/>
    </sheetView>
  </sheetViews>
  <sheetFormatPr defaultRowHeight="17" outlineLevelRow="3"/>
  <cols>
    <col min="1" max="6" width="10.58203125" customWidth="1"/>
  </cols>
  <sheetData>
    <row r="1" spans="1:6" ht="21">
      <c r="A1" s="14" t="s">
        <v>77</v>
      </c>
      <c r="B1" s="14"/>
      <c r="C1" s="14"/>
      <c r="D1" s="14"/>
      <c r="E1" s="14"/>
      <c r="F1" s="14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36" t="s">
        <v>189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36" t="s">
        <v>185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36" t="s">
        <v>187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36" t="s">
        <v>183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39" t="s">
        <v>188</v>
      </c>
      <c r="B17" s="37"/>
      <c r="C17" s="38">
        <f>SUBTOTAL(1,C14:C16)</f>
        <v>90</v>
      </c>
      <c r="D17" s="38">
        <f>SUBTOTAL(1,D14:D16)</f>
        <v>68.333333333333329</v>
      </c>
      <c r="E17" s="38">
        <f>SUBTOTAL(1,E14:E16)</f>
        <v>78.333333333333329</v>
      </c>
      <c r="F17" s="38"/>
    </row>
    <row r="18" spans="1:6" outlineLevel="1">
      <c r="A18" s="39" t="s">
        <v>184</v>
      </c>
      <c r="B18" s="37"/>
      <c r="C18" s="38"/>
      <c r="D18" s="38"/>
      <c r="E18" s="38"/>
      <c r="F18" s="38">
        <f>SUBTOTAL(4,F14:F16)</f>
        <v>265</v>
      </c>
    </row>
    <row r="19" spans="1:6">
      <c r="A19" s="39" t="s">
        <v>190</v>
      </c>
      <c r="B19" s="37"/>
      <c r="C19" s="38">
        <f>SUBTOTAL(1,C4:C16)</f>
        <v>89.444444444444443</v>
      </c>
      <c r="D19" s="38">
        <f>SUBTOTAL(1,D4:D16)</f>
        <v>73.333333333333329</v>
      </c>
      <c r="E19" s="38">
        <f>SUBTOTAL(1,E4:E16)</f>
        <v>78.333333333333329</v>
      </c>
      <c r="F19" s="38"/>
    </row>
    <row r="20" spans="1:6">
      <c r="A20" s="39" t="s">
        <v>186</v>
      </c>
      <c r="B20" s="37"/>
      <c r="C20" s="38"/>
      <c r="D20" s="38"/>
      <c r="E20" s="38"/>
      <c r="F20" s="38">
        <f>SUBTOTAL(4,F4:F16)</f>
        <v>270</v>
      </c>
    </row>
  </sheetData>
  <sortState xmlns:xlrd2="http://schemas.microsoft.com/office/spreadsheetml/2017/richdata2" ref="A4:F16">
    <sortCondition ref="A4:A16"/>
  </sortState>
  <dataConsolidate/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sheetPr codeName="Sheet6"/>
  <dimension ref="A1:I22"/>
  <sheetViews>
    <sheetView workbookViewId="0">
      <selection activeCell="K4" sqref="K4"/>
    </sheetView>
  </sheetViews>
  <sheetFormatPr defaultRowHeight="17"/>
  <cols>
    <col min="1" max="1" width="13.08203125" customWidth="1"/>
    <col min="2" max="4" width="9.58203125" customWidth="1"/>
    <col min="6" max="6" width="13.08203125" customWidth="1"/>
    <col min="7" max="9" width="9.58203125" customWidth="1"/>
  </cols>
  <sheetData>
    <row r="1" spans="1:9" ht="21">
      <c r="A1" s="14" t="s">
        <v>91</v>
      </c>
      <c r="B1" s="14"/>
      <c r="C1" s="14"/>
      <c r="D1" s="14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40">
        <v>31520</v>
      </c>
      <c r="H5" s="40">
        <v>21860</v>
      </c>
      <c r="I5" s="40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1</v>
      </c>
      <c r="G6" s="40">
        <v>22500</v>
      </c>
      <c r="H6" s="40">
        <v>32040</v>
      </c>
      <c r="I6" s="40">
        <v>25600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96</v>
      </c>
      <c r="G7" s="40">
        <v>25320</v>
      </c>
      <c r="H7" s="40">
        <v>26200</v>
      </c>
      <c r="I7" s="40">
        <v>24000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40">
        <v>13440</v>
      </c>
      <c r="H8" s="40">
        <v>26520</v>
      </c>
      <c r="I8" s="40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leftLabels="1"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sheetPr codeName="Sheet7"/>
  <dimension ref="A1:E8"/>
  <sheetViews>
    <sheetView workbookViewId="0">
      <selection activeCell="G9" sqref="G9"/>
    </sheetView>
  </sheetViews>
  <sheetFormatPr defaultRowHeight="17"/>
  <cols>
    <col min="1" max="1" width="12.58203125" customWidth="1"/>
    <col min="2" max="5" width="9.58203125" customWidth="1"/>
  </cols>
  <sheetData>
    <row r="1" spans="1:5" ht="21">
      <c r="A1" s="14" t="s">
        <v>98</v>
      </c>
      <c r="B1" s="14"/>
      <c r="C1" s="14"/>
      <c r="D1" s="14"/>
      <c r="E1" s="14"/>
    </row>
    <row r="3" spans="1:5">
      <c r="A3" s="41" t="s">
        <v>64</v>
      </c>
      <c r="B3" s="41" t="s">
        <v>48</v>
      </c>
      <c r="C3" s="41" t="s">
        <v>99</v>
      </c>
      <c r="D3" s="41" t="s">
        <v>100</v>
      </c>
      <c r="E3" s="41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6350</xdr:rowOff>
                  </from>
                  <to>
                    <xdr:col>7</xdr:col>
                    <xdr:colOff>641350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sheetPr codeName="Sheet8"/>
  <dimension ref="A1:E7"/>
  <sheetViews>
    <sheetView workbookViewId="0">
      <selection activeCell="G16" sqref="G16"/>
    </sheetView>
  </sheetViews>
  <sheetFormatPr defaultRowHeight="17"/>
  <cols>
    <col min="1" max="5" width="14.58203125" customWidth="1"/>
  </cols>
  <sheetData>
    <row r="1" spans="1:5" ht="21">
      <c r="A1" s="14" t="s">
        <v>107</v>
      </c>
      <c r="B1" s="14"/>
      <c r="C1" s="14"/>
      <c r="D1" s="14"/>
      <c r="E1" s="14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전은비</cp:lastModifiedBy>
  <dcterms:created xsi:type="dcterms:W3CDTF">2024-11-21T08:01:31Z</dcterms:created>
  <dcterms:modified xsi:type="dcterms:W3CDTF">2026-02-20T06:41:02Z</dcterms:modified>
</cp:coreProperties>
</file>