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5f9940ad055b4dc/Desktop/"/>
    </mc:Choice>
  </mc:AlternateContent>
  <xr:revisionPtr revIDLastSave="147" documentId="8_{D10B3399-E996-428F-B04A-2FC74DC6871A}" xr6:coauthVersionLast="47" xr6:coauthVersionMax="47" xr10:uidLastSave="{2CE36812-59F6-4220-977B-6C8893B647E8}"/>
  <bookViews>
    <workbookView xWindow="-108" yWindow="-108" windowWidth="23256" windowHeight="12456" activeTab="2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eta.PROPER" hidden="1" xlm="1">#NAME?</definedName>
    <definedName name="_xleta.UPPER" hidden="1" xlm="1">#NAME?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2" l="1"/>
  <c r="C16" i="12"/>
  <c r="C17" i="12"/>
  <c r="C18" i="12"/>
  <c r="C19" i="12"/>
  <c r="C20" i="12"/>
  <c r="C21" i="12"/>
  <c r="C22" i="12"/>
  <c r="C23" i="12"/>
  <c r="C15" i="12"/>
  <c r="E28" i="12"/>
  <c r="E29" i="12"/>
  <c r="E30" i="12"/>
  <c r="E31" i="12"/>
  <c r="E32" i="12"/>
  <c r="E33" i="12"/>
  <c r="E34" i="12"/>
  <c r="E35" i="12"/>
  <c r="E27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<sst xmlns="http://schemas.openxmlformats.org/spreadsheetml/2006/main" count="455" uniqueCount="286">
  <si>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</si>
  <si>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</si>
  <si>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</si>
  <si>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</si>
  <si>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</si>
  <si>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</si>
  <si>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</si>
  <si>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</si>
  <si>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</si>
  <si>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</si>
  <si>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</si>
  <si>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</si>
  <si>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</si>
  <si>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</si>
  <si>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</si>
  <si>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</si>
  <si>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</si>
  <si>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</si>
  <si>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</si>
  <si>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</si>
  <si>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</si>
  <si>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</si>
  <si>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</si>
  <si>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</si>
  <si>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</si>
  <si>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</si>
  <si>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</si>
  <si>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</si>
  <si>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</si>
  <si>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</si>
  <si>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</si>
  <si>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</si>
  <si>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</si>
  <si>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</si>
  <si>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</si>
  <si>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</si>
  <si>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</si>
  <si>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</si>
  <si>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</si>
  <si>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</si>
  <si>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</si>
  <si>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</si>
  <si>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</si>
  <si>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</si>
  <si>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</si>
  <si>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</si>
  <si>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</si>
  <si>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</si>
  <si>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</si>
  <si>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</si>
  <si>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</si>
  <si>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</si>
  <si>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</si>
  <si>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</si>
  <si>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</si>
  <si>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</si>
  <si>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</si>
  <si>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</si>
  <si>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</si>
  <si>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</si>
  <si>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</si>
  <si>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</si>
  <si>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</si>
  <si>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</si>
  <si>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</si>
  <si>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</si>
  <si>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</si>
  <si>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</si>
  <si>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</si>
  <si>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</si>
  <si>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</si>
  <si>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</si>
  <si>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</si>
  <si>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</si>
  <si>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</si>
  <si>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</si>
  <si>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</si>
  <si>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</si>
  <si>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</si>
  <si>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</si>
  <si>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</si>
  <si>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</si>
  <si>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</si>
  <si>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</si>
  <si>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</si>
  <si>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</si>
  <si>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</si>
  <si>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</si>
  <si>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</si>
  <si>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</si>
  <si>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</si>
  <si>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</si>
  <si>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</si>
  <si>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</si>
  <si>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</si>
  <si>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</si>
  <si>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</si>
  <si>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</si>
  <si>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</si>
  <si>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</si>
  <si>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</si>
  <si>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</si>
  <si>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</si>
  <si>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</si>
  <si>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</si>
  <si>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</si>
  <si>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</si>
  <si>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</si>
  <si>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</si>
  <si>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</si>
  <si>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</si>
  <si>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</si>
  <si>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</si>
  <si>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</si>
  <si>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</si>
  <si>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</si>
  <si>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</si>
  <si>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</si>
  <si>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</si>
  <si>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</si>
  <si>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</si>
  <si>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</si>
  <si>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</si>
  <si>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</si>
  <si>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</si>
  <si>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</si>
  <si>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</si>
  <si>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</si>
  <si>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</si>
  <si>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</si>
  <si>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</si>
  <si>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</si>
  <si>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</si>
  <si>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</si>
  <si>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</si>
  <si>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</si>
  <si>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</si>
  <si>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</si>
  <si>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</si>
  <si>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</si>
  <si>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</si>
  <si>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</si>
  <si>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</si>
  <si>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</si>
  <si>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</si>
  <si>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</si>
  <si>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</si>
  <si>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</si>
  <si>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</si>
  <si>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</si>
  <si>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</si>
  <si>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</si>
  <si>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</si>
  <si>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</si>
  <si>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</si>
  <si>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</si>
  <si>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</si>
  <si>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</si>
  <si>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</si>
  <si>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</si>
  <si>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</si>
  <si>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</si>
  <si>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</si>
  <si>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</si>
  <si>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</si>
  <si>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</si>
  <si>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</si>
  <si>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</si>
  <si>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</si>
  <si>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</si>
  <si>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</si>
  <si>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</si>
  <si>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</si>
  <si>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</si>
  <si>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</si>
  <si>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</si>
  <si>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</si>
  <si>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</si>
  <si>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</si>
  <si>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</si>
  <si>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</si>
  <si>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</si>
  <si>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</si>
  <si>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</si>
  <si>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</si>
  <si>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</si>
  <si>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</si>
  <si>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</si>
  <si>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</si>
  <si>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</si>
  <si>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</si>
  <si>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</si>
  <si>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</si>
  <si>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</si>
  <si>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</si>
  <si>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</si>
  <si>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</si>
  <si>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</si>
  <si>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</si>
  <si>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</si>
  <si>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</si>
  <si>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</si>
  <si>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</si>
  <si>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</si>
  <si>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</si>
  <si>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</si>
  <si>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</si>
  <si>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</si>
  <si>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</si>
  <si>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</si>
  <si>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</si>
  <si>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</si>
  <si>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</si>
  <si>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</si>
  <si>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</si>
  <si>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</si>
  <si>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</si>
  <si>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</si>
  <si>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</si>
  <si>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</si>
  <si>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행 레이블</t>
  </si>
  <si>
    <t>총합계</t>
  </si>
  <si>
    <t>3월5일</t>
  </si>
  <si>
    <t>3월12일</t>
  </si>
  <si>
    <t>4월9일</t>
  </si>
  <si>
    <t>4월17일</t>
  </si>
  <si>
    <t>4월26일</t>
  </si>
  <si>
    <t>5월7일</t>
  </si>
  <si>
    <t>5월16일</t>
  </si>
  <si>
    <t>5월30일</t>
  </si>
  <si>
    <t>6월8일</t>
  </si>
  <si>
    <t>6월19일</t>
  </si>
  <si>
    <t>6월22일</t>
  </si>
  <si>
    <t>열 레이블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</si>
  <si>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</si>
  <si>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</si>
  <si>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</si>
  <si>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</si>
  <si>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</si>
  <si>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</si>
  <si>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</si>
  <si>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2024-03-05 합계 : 구매수량</t>
  </si>
  <si>
    <t>2024-03-05 합계 : 구매금액</t>
  </si>
  <si>
    <t>2024-03-12 합계 : 구매수량</t>
  </si>
  <si>
    <t>2024-03-12 합계 : 구매금액</t>
  </si>
  <si>
    <t>2024-04-09 합계 : 구매수량</t>
  </si>
  <si>
    <t>2024-04-09 합계 : 구매금액</t>
  </si>
  <si>
    <t>2024-04-17 합계 : 구매수량</t>
  </si>
  <si>
    <t>2024-04-17 합계 : 구매금액</t>
  </si>
  <si>
    <t>2024-04-26 합계 : 구매수량</t>
  </si>
  <si>
    <t>2024-04-26 합계 : 구매금액</t>
  </si>
  <si>
    <t>2024-05-07 합계 : 구매수량</t>
  </si>
  <si>
    <t>2024-05-07 합계 : 구매금액</t>
  </si>
  <si>
    <t>2024-05-16 합계 : 구매수량</t>
  </si>
  <si>
    <t>2024-05-16 합계 : 구매금액</t>
  </si>
  <si>
    <t>2024-05-30 합계 : 구매수량</t>
  </si>
  <si>
    <t>2024-05-30 합계 : 구매금액</t>
  </si>
  <si>
    <t>2024-06-08 합계 : 구매수량</t>
  </si>
  <si>
    <t>2024-06-08 합계 : 구매금액</t>
  </si>
  <si>
    <t>2024-06-19 합계 : 구매수량</t>
  </si>
  <si>
    <t>2024-06-19 합계 : 구매금액</t>
  </si>
  <si>
    <t>2024-06-22 합계 : 구매수량</t>
  </si>
  <si>
    <t>2024-06-22 합계 : 구매금액</t>
  </si>
  <si>
    <t>*</t>
  </si>
  <si>
    <t>거래처코드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</si>
  <si>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</si>
  <si>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</si>
  <si>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</si>
  <si>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</si>
  <si>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</si>
  <si>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</si>
  <si>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</si>
  <si>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</si>
  <si>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</si>
  <si>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</si>
  <si>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</si>
  <si>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</si>
  <si>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</si>
  <si>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</si>
  <si>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</si>
  <si>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</si>
  <si>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</si>
  <si>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</si>
  <si>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</si>
  <si>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</si>
  <si>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&gt;=2024-4-15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</si>
</sst>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indent="1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3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0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1-4B78-B877-500769493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15240</xdr:colOff>
      <xdr:row>3</xdr:row>
      <xdr:rowOff>198120</xdr:rowOff>
    </xdr:from>
    <xdr:to>
      <xdr:col>7</xdr:col>
      <xdr:colOff>15240</xdr:colOff>
      <xdr:row>5</xdr:row>
      <xdr:rowOff>198120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8F344B2E-6F94-10C7-5A93-7AD59E99FD15}"/>
            </a:ext>
          </a:extLst>
        </xdr:cNvPr>
        <xdr:cNvSpPr/>
      </xdr:nvSpPr>
      <xdr:spPr>
        <a:xfrm>
          <a:off x="3794760" y="906780"/>
          <a:ext cx="6705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1" refreshedDate="46134.615297916665" createdVersion="8" refreshedVersion="8" minRefreshableVersion="3" recordCount="11" xr:uid="{FAF96CCD-5570-44E2-ABD5-6E4A61A1BCD8}">
  <cacheSource type="worksheet">
    <worksheetSource ref="A3:G14" sheet="분석작업-1"/>
  </cacheSource>
  <cacheFields count="9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8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일(주문일자)" numFmtId="0" databaseField="0">
      <fieldGroup base="1">
        <rangePr groupBy="days" startDate="2024-03-05T00:00:00" endDate="2024-06-23T00:00:00"/>
        <groupItems count="368">
          <s v="&lt;2024-03-05"/>
          <s v="1월1일"/>
          <s v="1월2일"/>
          <s v="1월3일"/>
          <s v="1월4일"/>
          <s v="1월5일"/>
          <s v="1월6일"/>
          <s v="1월7일"/>
          <s v="1월8일"/>
          <s v="1월9일"/>
          <s v="1월10일"/>
          <s v="1월11일"/>
          <s v="1월12일"/>
          <s v="1월13일"/>
          <s v="1월14일"/>
          <s v="1월15일"/>
          <s v="1월16일"/>
          <s v="1월17일"/>
          <s v="1월18일"/>
          <s v="1월19일"/>
          <s v="1월20일"/>
          <s v="1월21일"/>
          <s v="1월22일"/>
          <s v="1월23일"/>
          <s v="1월24일"/>
          <s v="1월25일"/>
          <s v="1월26일"/>
          <s v="1월27일"/>
          <s v="1월28일"/>
          <s v="1월29일"/>
          <s v="1월30일"/>
          <s v="1월31일"/>
          <s v="2월1일"/>
          <s v="2월2일"/>
          <s v="2월3일"/>
          <s v="2월4일"/>
          <s v="2월5일"/>
          <s v="2월6일"/>
          <s v="2월7일"/>
          <s v="2월8일"/>
          <s v="2월9일"/>
          <s v="2월10일"/>
          <s v="2월11일"/>
          <s v="2월12일"/>
          <s v="2월13일"/>
          <s v="2월14일"/>
          <s v="2월15일"/>
          <s v="2월16일"/>
          <s v="2월17일"/>
          <s v="2월18일"/>
          <s v="2월19일"/>
          <s v="2월20일"/>
          <s v="2월21일"/>
          <s v="2월22일"/>
          <s v="2월23일"/>
          <s v="2월24일"/>
          <s v="2월25일"/>
          <s v="2월26일"/>
          <s v="2월27일"/>
          <s v="2월28일"/>
          <s v="2월29일"/>
          <s v="3월1일"/>
          <s v="3월2일"/>
          <s v="3월3일"/>
          <s v="3월4일"/>
          <s v="3월5일"/>
          <s v="3월6일"/>
          <s v="3월7일"/>
          <s v="3월8일"/>
          <s v="3월9일"/>
          <s v="3월10일"/>
          <s v="3월11일"/>
          <s v="3월12일"/>
          <s v="3월13일"/>
          <s v="3월14일"/>
          <s v="3월15일"/>
          <s v="3월16일"/>
          <s v="3월17일"/>
          <s v="3월18일"/>
          <s v="3월19일"/>
          <s v="3월20일"/>
          <s v="3월21일"/>
          <s v="3월22일"/>
          <s v="3월23일"/>
          <s v="3월24일"/>
          <s v="3월25일"/>
          <s v="3월26일"/>
          <s v="3월27일"/>
          <s v="3월28일"/>
          <s v="3월29일"/>
          <s v="3월30일"/>
          <s v="3월31일"/>
          <s v="4월1일"/>
          <s v="4월2일"/>
          <s v="4월3일"/>
          <s v="4월4일"/>
          <s v="4월5일"/>
          <s v="4월6일"/>
          <s v="4월7일"/>
          <s v="4월8일"/>
          <s v="4월9일"/>
          <s v="4월10일"/>
          <s v="4월11일"/>
          <s v="4월12일"/>
          <s v="4월13일"/>
          <s v="4월14일"/>
          <s v="4월15일"/>
          <s v="4월16일"/>
          <s v="4월17일"/>
          <s v="4월18일"/>
          <s v="4월19일"/>
          <s v="4월20일"/>
          <s v="4월21일"/>
          <s v="4월22일"/>
          <s v="4월23일"/>
          <s v="4월24일"/>
          <s v="4월25일"/>
          <s v="4월26일"/>
          <s v="4월27일"/>
          <s v="4월28일"/>
          <s v="4월29일"/>
          <s v="4월30일"/>
          <s v="5월1일"/>
          <s v="5월2일"/>
          <s v="5월3일"/>
          <s v="5월4일"/>
          <s v="5월5일"/>
          <s v="5월6일"/>
          <s v="5월7일"/>
          <s v="5월8일"/>
          <s v="5월9일"/>
          <s v="5월10일"/>
          <s v="5월11일"/>
          <s v="5월12일"/>
          <s v="5월13일"/>
          <s v="5월14일"/>
          <s v="5월15일"/>
          <s v="5월16일"/>
          <s v="5월17일"/>
          <s v="5월18일"/>
          <s v="5월19일"/>
          <s v="5월20일"/>
          <s v="5월21일"/>
          <s v="5월22일"/>
          <s v="5월23일"/>
          <s v="5월24일"/>
          <s v="5월25일"/>
          <s v="5월26일"/>
          <s v="5월27일"/>
          <s v="5월28일"/>
          <s v="5월29일"/>
          <s v="5월30일"/>
          <s v="5월31일"/>
          <s v="6월1일"/>
          <s v="6월2일"/>
          <s v="6월3일"/>
          <s v="6월4일"/>
          <s v="6월5일"/>
          <s v="6월6일"/>
          <s v="6월7일"/>
          <s v="6월8일"/>
          <s v="6월9일"/>
          <s v="6월10일"/>
          <s v="6월11일"/>
          <s v="6월12일"/>
          <s v="6월13일"/>
          <s v="6월14일"/>
          <s v="6월15일"/>
          <s v="6월16일"/>
          <s v="6월17일"/>
          <s v="6월18일"/>
          <s v="6월19일"/>
          <s v="6월20일"/>
          <s v="6월21일"/>
          <s v="6월22일"/>
          <s v="6월23일"/>
          <s v="6월24일"/>
          <s v="6월25일"/>
          <s v="6월26일"/>
          <s v="6월27일"/>
          <s v="6월28일"/>
          <s v="6월29일"/>
          <s v="6월30일"/>
          <s v="7월1일"/>
          <s v="7월2일"/>
          <s v="7월3일"/>
          <s v="7월4일"/>
          <s v="7월5일"/>
          <s v="7월6일"/>
          <s v="7월7일"/>
          <s v="7월8일"/>
          <s v="7월9일"/>
          <s v="7월10일"/>
          <s v="7월11일"/>
          <s v="7월12일"/>
          <s v="7월13일"/>
          <s v="7월14일"/>
          <s v="7월15일"/>
          <s v="7월16일"/>
          <s v="7월17일"/>
          <s v="7월18일"/>
          <s v="7월19일"/>
          <s v="7월20일"/>
          <s v="7월21일"/>
          <s v="7월22일"/>
          <s v="7월23일"/>
          <s v="7월24일"/>
          <s v="7월25일"/>
          <s v="7월26일"/>
          <s v="7월27일"/>
          <s v="7월28일"/>
          <s v="7월29일"/>
          <s v="7월30일"/>
          <s v="7월31일"/>
          <s v="8월1일"/>
          <s v="8월2일"/>
          <s v="8월3일"/>
          <s v="8월4일"/>
          <s v="8월5일"/>
          <s v="8월6일"/>
          <s v="8월7일"/>
          <s v="8월8일"/>
          <s v="8월9일"/>
          <s v="8월10일"/>
          <s v="8월11일"/>
          <s v="8월12일"/>
          <s v="8월13일"/>
          <s v="8월14일"/>
          <s v="8월15일"/>
          <s v="8월16일"/>
          <s v="8월17일"/>
          <s v="8월18일"/>
          <s v="8월19일"/>
          <s v="8월20일"/>
          <s v="8월21일"/>
          <s v="8월22일"/>
          <s v="8월23일"/>
          <s v="8월24일"/>
          <s v="8월25일"/>
          <s v="8월26일"/>
          <s v="8월27일"/>
          <s v="8월28일"/>
          <s v="8월29일"/>
          <s v="8월30일"/>
          <s v="8월31일"/>
          <s v="9월1일"/>
          <s v="9월2일"/>
          <s v="9월3일"/>
          <s v="9월4일"/>
          <s v="9월5일"/>
          <s v="9월6일"/>
          <s v="9월7일"/>
          <s v="9월8일"/>
          <s v="9월9일"/>
          <s v="9월10일"/>
          <s v="9월11일"/>
          <s v="9월12일"/>
          <s v="9월13일"/>
          <s v="9월14일"/>
          <s v="9월15일"/>
          <s v="9월16일"/>
          <s v="9월17일"/>
          <s v="9월18일"/>
          <s v="9월19일"/>
          <s v="9월20일"/>
          <s v="9월21일"/>
          <s v="9월22일"/>
          <s v="9월23일"/>
          <s v="9월24일"/>
          <s v="9월25일"/>
          <s v="9월26일"/>
          <s v="9월27일"/>
          <s v="9월28일"/>
          <s v="9월29일"/>
          <s v="9월30일"/>
          <s v="10월1일"/>
          <s v="10월2일"/>
          <s v="10월3일"/>
          <s v="10월4일"/>
          <s v="10월5일"/>
          <s v="10월6일"/>
          <s v="10월7일"/>
          <s v="10월8일"/>
          <s v="10월9일"/>
          <s v="10월10일"/>
          <s v="10월11일"/>
          <s v="10월12일"/>
          <s v="10월13일"/>
          <s v="10월14일"/>
          <s v="10월15일"/>
          <s v="10월16일"/>
          <s v="10월17일"/>
          <s v="10월18일"/>
          <s v="10월19일"/>
          <s v="10월20일"/>
          <s v="10월21일"/>
          <s v="10월22일"/>
          <s v="10월23일"/>
          <s v="10월24일"/>
          <s v="10월25일"/>
          <s v="10월26일"/>
          <s v="10월27일"/>
          <s v="10월28일"/>
          <s v="10월29일"/>
          <s v="10월30일"/>
          <s v="10월31일"/>
          <s v="11월1일"/>
          <s v="11월2일"/>
          <s v="11월3일"/>
          <s v="11월4일"/>
          <s v="11월5일"/>
          <s v="11월6일"/>
          <s v="11월7일"/>
          <s v="11월8일"/>
          <s v="11월9일"/>
          <s v="11월10일"/>
          <s v="11월11일"/>
          <s v="11월12일"/>
          <s v="11월13일"/>
          <s v="11월14일"/>
          <s v="11월15일"/>
          <s v="11월16일"/>
          <s v="11월17일"/>
          <s v="11월18일"/>
          <s v="11월19일"/>
          <s v="11월20일"/>
          <s v="11월21일"/>
          <s v="11월22일"/>
          <s v="11월23일"/>
          <s v="11월24일"/>
          <s v="11월25일"/>
          <s v="11월26일"/>
          <s v="11월27일"/>
          <s v="11월28일"/>
          <s v="11월29일"/>
          <s v="11월30일"/>
          <s v="12월1일"/>
          <s v="12월2일"/>
          <s v="12월3일"/>
          <s v="12월4일"/>
          <s v="12월5일"/>
          <s v="12월6일"/>
          <s v="12월7일"/>
          <s v="12월8일"/>
          <s v="12월9일"/>
          <s v="12월10일"/>
          <s v="12월11일"/>
          <s v="12월12일"/>
          <s v="12월13일"/>
          <s v="12월14일"/>
          <s v="12월15일"/>
          <s v="12월16일"/>
          <s v="12월17일"/>
          <s v="12월18일"/>
          <s v="12월19일"/>
          <s v="12월20일"/>
          <s v="12월21일"/>
          <s v="12월22일"/>
          <s v="12월23일"/>
          <s v="12월24일"/>
          <s v="12월25일"/>
          <s v="12월26일"/>
          <s v="12월27일"/>
          <s v="12월28일"/>
          <s v="12월29일"/>
          <s v="12월30일"/>
          <s v="12월31일"/>
          <s v="&gt;2024-06-23"/>
        </groupItems>
      </fieldGroup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5364AD-1E94-4326-98B8-BF4EE8BA7A99}" name="피벗 테이블1" cacheId="0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18:E87" firstHeaderRow="1" firstDataRow="2" firstDataCol="1"/>
  <pivotFields count="9">
    <pivotField showAll="0"/>
    <pivotField axis="axisRow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axis="axisCol" showAll="0">
      <items count="4">
        <item x="2"/>
        <item x="0"/>
        <item x="1"/>
        <item t="default"/>
      </items>
    </pivotField>
    <pivotField showAll="0"/>
    <pivotField dataField="1" showAll="0"/>
    <pivotField dataField="1" numFmtId="41" showAll="0"/>
    <pivotField axis="axisRow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4">
    <field x="1"/>
    <field x="7"/>
    <field x="8"/>
    <field x="-2"/>
  </rowFields>
  <rowItems count="68">
    <i>
      <x/>
    </i>
    <i r="1">
      <x v="65"/>
    </i>
    <i r="3">
      <x/>
    </i>
    <i r="3" i="1">
      <x v="1"/>
    </i>
    <i t="default">
      <x/>
    </i>
    <i t="default" i="1">
      <x/>
    </i>
    <i>
      <x v="1"/>
    </i>
    <i r="1">
      <x v="72"/>
    </i>
    <i r="3">
      <x/>
    </i>
    <i r="3" i="1">
      <x v="1"/>
    </i>
    <i t="default">
      <x v="1"/>
    </i>
    <i t="default" i="1">
      <x v="1"/>
    </i>
    <i>
      <x v="2"/>
    </i>
    <i r="1">
      <x v="100"/>
    </i>
    <i r="3">
      <x/>
    </i>
    <i r="3" i="1">
      <x v="1"/>
    </i>
    <i t="default">
      <x v="2"/>
    </i>
    <i t="default" i="1">
      <x v="2"/>
    </i>
    <i>
      <x v="3"/>
    </i>
    <i r="1">
      <x v="108"/>
    </i>
    <i r="3">
      <x/>
    </i>
    <i r="3" i="1">
      <x v="1"/>
    </i>
    <i t="default">
      <x v="3"/>
    </i>
    <i t="default" i="1">
      <x v="3"/>
    </i>
    <i>
      <x v="4"/>
    </i>
    <i r="1">
      <x v="117"/>
    </i>
    <i r="3">
      <x/>
    </i>
    <i r="3" i="1">
      <x v="1"/>
    </i>
    <i t="default">
      <x v="4"/>
    </i>
    <i t="default" i="1">
      <x v="4"/>
    </i>
    <i>
      <x v="5"/>
    </i>
    <i r="1">
      <x v="128"/>
    </i>
    <i r="3">
      <x/>
    </i>
    <i r="3" i="1">
      <x v="1"/>
    </i>
    <i t="default">
      <x v="5"/>
    </i>
    <i t="default" i="1">
      <x v="5"/>
    </i>
    <i>
      <x v="6"/>
    </i>
    <i r="1">
      <x v="137"/>
    </i>
    <i r="3">
      <x/>
    </i>
    <i r="3" i="1">
      <x v="1"/>
    </i>
    <i t="default">
      <x v="6"/>
    </i>
    <i t="default" i="1">
      <x v="6"/>
    </i>
    <i>
      <x v="7"/>
    </i>
    <i r="1">
      <x v="151"/>
    </i>
    <i r="3">
      <x/>
    </i>
    <i r="3" i="1">
      <x v="1"/>
    </i>
    <i t="default">
      <x v="7"/>
    </i>
    <i t="default" i="1">
      <x v="7"/>
    </i>
    <i>
      <x v="8"/>
    </i>
    <i r="1">
      <x v="160"/>
    </i>
    <i r="3">
      <x/>
    </i>
    <i r="3" i="1">
      <x v="1"/>
    </i>
    <i t="default">
      <x v="8"/>
    </i>
    <i t="default" i="1">
      <x v="8"/>
    </i>
    <i>
      <x v="9"/>
    </i>
    <i r="1">
      <x v="171"/>
    </i>
    <i r="3">
      <x/>
    </i>
    <i r="3" i="1">
      <x v="1"/>
    </i>
    <i t="default">
      <x v="9"/>
    </i>
    <i t="default" i="1">
      <x v="9"/>
    </i>
    <i>
      <x v="10"/>
    </i>
    <i r="1">
      <x v="174"/>
    </i>
    <i r="3">
      <x/>
    </i>
    <i r="3" i="1">
      <x v="1"/>
    </i>
    <i t="default">
      <x v="10"/>
    </i>
    <i t="default" i="1">
      <x v="10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B14" sqref="B14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264</v>
      </c>
      <c r="B3" s="2" t="s">
        <v>265</v>
      </c>
      <c r="C3" s="2" t="s">
        <v>271</v>
      </c>
      <c r="D3" s="2" t="s">
        <v>272</v>
      </c>
      <c r="E3" s="2" t="s">
        <v>278</v>
      </c>
      <c r="F3" s="2" t="s">
        <v>279</v>
      </c>
    </row>
    <row r="4" spans="1:6" x14ac:dyDescent="0.4">
      <c r="A4" s="2" t="s">
        <v>280</v>
      </c>
      <c r="B4" s="2" t="s">
        <v>266</v>
      </c>
      <c r="C4" s="1">
        <v>5200</v>
      </c>
      <c r="D4" s="4" t="s">
        <v>273</v>
      </c>
      <c r="E4" s="2">
        <v>68</v>
      </c>
      <c r="F4" s="3">
        <v>1.3100000000000001E-2</v>
      </c>
    </row>
    <row r="5" spans="1:6" x14ac:dyDescent="0.4">
      <c r="A5" s="2" t="s">
        <v>281</v>
      </c>
      <c r="B5" s="2" t="s">
        <v>267</v>
      </c>
      <c r="C5" s="1">
        <v>2750</v>
      </c>
      <c r="D5" s="4" t="s">
        <v>274</v>
      </c>
      <c r="E5" s="2">
        <v>37</v>
      </c>
      <c r="F5" s="3">
        <v>1.35E-2</v>
      </c>
    </row>
    <row r="6" spans="1:6" x14ac:dyDescent="0.4">
      <c r="A6" s="2" t="s">
        <v>282</v>
      </c>
      <c r="B6" s="2" t="s">
        <v>268</v>
      </c>
      <c r="C6" s="1">
        <v>4820</v>
      </c>
      <c r="D6" s="4" t="s">
        <v>275</v>
      </c>
      <c r="E6" s="2">
        <v>159</v>
      </c>
      <c r="F6" s="3">
        <v>3.3099999999999997E-2</v>
      </c>
    </row>
    <row r="7" spans="1:6" x14ac:dyDescent="0.4">
      <c r="A7" s="2" t="s">
        <v>283</v>
      </c>
      <c r="B7" s="2" t="s">
        <v>269</v>
      </c>
      <c r="C7" s="1">
        <v>3990</v>
      </c>
      <c r="D7" s="4" t="s">
        <v>276</v>
      </c>
      <c r="E7" s="2">
        <v>81</v>
      </c>
      <c r="F7" s="3">
        <v>2.0299999999999999E-2</v>
      </c>
    </row>
    <row r="8" spans="1:6" x14ac:dyDescent="0.4">
      <c r="A8" s="2" t="s">
        <v>284</v>
      </c>
      <c r="B8" s="2" t="s">
        <v>270</v>
      </c>
      <c r="C8" s="1">
        <v>6440</v>
      </c>
      <c r="D8" s="4" t="s">
        <v>277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J3" sqref="J3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25" t="s">
        <v>19</v>
      </c>
      <c r="B1" s="26"/>
      <c r="C1" s="26"/>
      <c r="D1" s="26"/>
      <c r="E1" s="26"/>
      <c r="F1" s="26"/>
      <c r="G1" s="26"/>
    </row>
    <row r="3" spans="1:7" x14ac:dyDescent="0.4">
      <c r="A3" s="27" t="s">
        <v>1</v>
      </c>
      <c r="B3" s="27" t="s">
        <v>2</v>
      </c>
      <c r="C3" s="27" t="s">
        <v>20</v>
      </c>
      <c r="D3" s="27"/>
      <c r="E3" s="27"/>
      <c r="F3" s="27" t="s">
        <v>217</v>
      </c>
      <c r="G3" s="27" t="s">
        <v>15</v>
      </c>
    </row>
    <row r="4" spans="1:7" x14ac:dyDescent="0.4">
      <c r="A4" s="27"/>
      <c r="B4" s="27"/>
      <c r="C4" s="15" t="s">
        <v>16</v>
      </c>
      <c r="D4" s="15" t="s">
        <v>17</v>
      </c>
      <c r="E4" s="15" t="s">
        <v>18</v>
      </c>
      <c r="F4" s="27"/>
      <c r="G4" s="27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6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6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6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6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6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6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6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6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6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28" t="s">
        <v>116</v>
      </c>
      <c r="D14" s="28"/>
      <c r="E14" s="28"/>
      <c r="F14" s="17"/>
      <c r="G14" s="5" t="s">
        <v>14</v>
      </c>
    </row>
  </sheetData>
  <mergeCells count="6">
    <mergeCell ref="G3:G4"/>
    <mergeCell ref="F3:F4"/>
    <mergeCell ref="B3:B4"/>
    <mergeCell ref="A3:A4"/>
    <mergeCell ref="C14:E14"/>
    <mergeCell ref="C3:E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abSelected="1" topLeftCell="A9" workbookViewId="0">
      <selection activeCell="I19" sqref="I19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29" t="s">
        <v>24</v>
      </c>
      <c r="B1" s="29"/>
      <c r="C1" s="29"/>
      <c r="D1" s="29"/>
      <c r="E1" s="29"/>
      <c r="F1" s="29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4">
      <c r="A18" s="34" t="s">
        <v>285</v>
      </c>
      <c r="B18" s="2" t="s">
        <v>218</v>
      </c>
      <c r="C18" s="2" t="s">
        <v>219</v>
      </c>
      <c r="D18" s="2"/>
      <c r="E18" s="2"/>
      <c r="F18" s="2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opLeftCell="A8" workbookViewId="0">
      <selection activeCell="L25" sqref="L25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2" x14ac:dyDescent="0.4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2" x14ac:dyDescent="0.4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4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4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4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4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4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4">
      <c r="A11" s="30" t="s">
        <v>211</v>
      </c>
      <c r="B11" s="31"/>
      <c r="C11" s="31"/>
      <c r="D11" s="32"/>
      <c r="E11" s="12">
        <f>ABS(AVERAGEIF(B3:B10,"영업1팀",C3:D10))</f>
        <v>3175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4">
      <c r="A13" s="10" t="s">
        <v>216</v>
      </c>
      <c r="B13" s="9" t="s">
        <v>151</v>
      </c>
      <c r="E13" s="33" t="s">
        <v>208</v>
      </c>
      <c r="F13" s="33"/>
      <c r="H13" s="10" t="s">
        <v>180</v>
      </c>
      <c r="I13" s="9" t="s">
        <v>183</v>
      </c>
    </row>
    <row r="14" spans="1:12" x14ac:dyDescent="0.4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VLOOKUP(UPPER(LEFT(B15,1)),$E$15:$F$18,2,0)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VLOOKUP(UPPER(LEFT(B16,1)),$E$15:$F$18,2,0)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0" t="s">
        <v>198</v>
      </c>
      <c r="B25" s="9" t="s">
        <v>200</v>
      </c>
      <c r="H25" s="30" t="s">
        <v>212</v>
      </c>
      <c r="I25" s="31"/>
      <c r="J25" s="31"/>
      <c r="K25" s="32"/>
      <c r="L25" s="5">
        <f>COUNTIF(I15:I24,_xlfn.MODE.SNGL(I15:I24)&amp;"개")</f>
        <v>0</v>
      </c>
    </row>
    <row r="26" spans="1:12" x14ac:dyDescent="0.4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b">
        <f>IF(AND(WEEKDAY(A27,1)=1,D27=0,"적합"),"")</f>
        <v>0</v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b">
        <f t="shared" ref="E28:E35" si="2">IF(AND(WEEKDAY(A28,1)=1,D28=0,"적합"),"")</f>
        <v>0</v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b">
        <f t="shared" si="2"/>
        <v>0</v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b">
        <f t="shared" si="2"/>
        <v>0</v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b">
        <f t="shared" si="2"/>
        <v>0</v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/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b">
        <f t="shared" si="2"/>
        <v>0</v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b">
        <f t="shared" si="2"/>
        <v>0</v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/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87"/>
  <sheetViews>
    <sheetView topLeftCell="A33" workbookViewId="0">
      <selection activeCell="G45" sqref="G45"/>
    </sheetView>
  </sheetViews>
  <sheetFormatPr defaultRowHeight="17.399999999999999" x14ac:dyDescent="0.4"/>
  <cols>
    <col min="1" max="1" width="25.09765625" bestFit="1" customWidth="1"/>
    <col min="2" max="2" width="11.19921875" bestFit="1" customWidth="1"/>
    <col min="3" max="4" width="9.296875" bestFit="1" customWidth="1"/>
    <col min="5" max="5" width="10.8984375" bestFit="1" customWidth="1"/>
    <col min="6" max="7" width="14.19921875" bestFit="1" customWidth="1"/>
    <col min="8" max="9" width="18.796875" bestFit="1" customWidth="1"/>
  </cols>
  <sheetData>
    <row r="1" spans="1:7" ht="21" x14ac:dyDescent="0.4">
      <c r="A1" s="29" t="s">
        <v>69</v>
      </c>
      <c r="B1" s="29"/>
      <c r="C1" s="29"/>
      <c r="D1" s="29"/>
      <c r="E1" s="29"/>
      <c r="F1" s="29"/>
      <c r="G1" s="29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5" x14ac:dyDescent="0.4">
      <c r="B18" s="18" t="s">
        <v>233</v>
      </c>
    </row>
    <row r="19" spans="1:5" x14ac:dyDescent="0.4">
      <c r="A19" s="18" t="s">
        <v>220</v>
      </c>
      <c r="B19" t="s">
        <v>234</v>
      </c>
      <c r="C19" t="s">
        <v>235</v>
      </c>
      <c r="D19" t="s">
        <v>236</v>
      </c>
      <c r="E19" t="s">
        <v>221</v>
      </c>
    </row>
    <row r="20" spans="1:5" x14ac:dyDescent="0.4">
      <c r="A20" s="19">
        <v>45356</v>
      </c>
    </row>
    <row r="21" spans="1:5" x14ac:dyDescent="0.4">
      <c r="A21" s="20" t="s">
        <v>222</v>
      </c>
    </row>
    <row r="22" spans="1:5" x14ac:dyDescent="0.4">
      <c r="A22" s="22" t="s">
        <v>237</v>
      </c>
      <c r="B22" t="s">
        <v>263</v>
      </c>
      <c r="C22">
        <v>4</v>
      </c>
      <c r="D22" t="s">
        <v>263</v>
      </c>
      <c r="E22">
        <v>4</v>
      </c>
    </row>
    <row r="23" spans="1:5" x14ac:dyDescent="0.4">
      <c r="A23" s="22" t="s">
        <v>240</v>
      </c>
      <c r="B23" s="21" t="s">
        <v>263</v>
      </c>
      <c r="C23" s="21">
        <v>66400</v>
      </c>
      <c r="D23" s="21" t="s">
        <v>263</v>
      </c>
      <c r="E23" s="21">
        <v>66400</v>
      </c>
    </row>
    <row r="24" spans="1:5" x14ac:dyDescent="0.4">
      <c r="A24" s="19" t="s">
        <v>241</v>
      </c>
      <c r="B24" t="s">
        <v>263</v>
      </c>
      <c r="C24">
        <v>4</v>
      </c>
      <c r="D24" t="s">
        <v>263</v>
      </c>
      <c r="E24">
        <v>4</v>
      </c>
    </row>
    <row r="25" spans="1:5" x14ac:dyDescent="0.4">
      <c r="A25" s="19" t="s">
        <v>242</v>
      </c>
      <c r="B25" s="21" t="s">
        <v>263</v>
      </c>
      <c r="C25" s="21">
        <v>66400</v>
      </c>
      <c r="D25" s="21" t="s">
        <v>263</v>
      </c>
      <c r="E25" s="21">
        <v>66400</v>
      </c>
    </row>
    <row r="26" spans="1:5" x14ac:dyDescent="0.4">
      <c r="A26" s="19">
        <v>45363</v>
      </c>
    </row>
    <row r="27" spans="1:5" x14ac:dyDescent="0.4">
      <c r="A27" s="20" t="s">
        <v>223</v>
      </c>
    </row>
    <row r="28" spans="1:5" x14ac:dyDescent="0.4">
      <c r="A28" s="22" t="s">
        <v>237</v>
      </c>
      <c r="B28" t="s">
        <v>263</v>
      </c>
      <c r="C28" t="s">
        <v>263</v>
      </c>
      <c r="D28">
        <v>3</v>
      </c>
      <c r="E28">
        <v>3</v>
      </c>
    </row>
    <row r="29" spans="1:5" x14ac:dyDescent="0.4">
      <c r="A29" s="22" t="s">
        <v>240</v>
      </c>
      <c r="B29" s="21" t="s">
        <v>263</v>
      </c>
      <c r="C29" s="21" t="s">
        <v>263</v>
      </c>
      <c r="D29" s="21">
        <v>96000</v>
      </c>
      <c r="E29" s="21">
        <v>96000</v>
      </c>
    </row>
    <row r="30" spans="1:5" x14ac:dyDescent="0.4">
      <c r="A30" s="19" t="s">
        <v>243</v>
      </c>
      <c r="B30" t="s">
        <v>263</v>
      </c>
      <c r="C30" t="s">
        <v>263</v>
      </c>
      <c r="D30">
        <v>3</v>
      </c>
      <c r="E30">
        <v>3</v>
      </c>
    </row>
    <row r="31" spans="1:5" x14ac:dyDescent="0.4">
      <c r="A31" s="19" t="s">
        <v>244</v>
      </c>
      <c r="B31" s="21" t="s">
        <v>263</v>
      </c>
      <c r="C31" s="21" t="s">
        <v>263</v>
      </c>
      <c r="D31" s="21">
        <v>96000</v>
      </c>
      <c r="E31" s="21">
        <v>96000</v>
      </c>
    </row>
    <row r="32" spans="1:5" x14ac:dyDescent="0.4">
      <c r="A32" s="19">
        <v>45391</v>
      </c>
    </row>
    <row r="33" spans="1:5" x14ac:dyDescent="0.4">
      <c r="A33" s="20" t="s">
        <v>224</v>
      </c>
    </row>
    <row r="34" spans="1:5" x14ac:dyDescent="0.4">
      <c r="A34" s="22" t="s">
        <v>237</v>
      </c>
      <c r="B34">
        <v>2</v>
      </c>
      <c r="C34" t="s">
        <v>263</v>
      </c>
      <c r="D34" t="s">
        <v>263</v>
      </c>
      <c r="E34">
        <v>2</v>
      </c>
    </row>
    <row r="35" spans="1:5" x14ac:dyDescent="0.4">
      <c r="A35" s="22" t="s">
        <v>240</v>
      </c>
      <c r="B35" s="21">
        <v>199800</v>
      </c>
      <c r="C35" s="21" t="s">
        <v>263</v>
      </c>
      <c r="D35" s="21" t="s">
        <v>263</v>
      </c>
      <c r="E35" s="21">
        <v>199800</v>
      </c>
    </row>
    <row r="36" spans="1:5" x14ac:dyDescent="0.4">
      <c r="A36" s="19" t="s">
        <v>245</v>
      </c>
      <c r="B36">
        <v>2</v>
      </c>
      <c r="C36" t="s">
        <v>263</v>
      </c>
      <c r="D36" t="s">
        <v>263</v>
      </c>
      <c r="E36">
        <v>2</v>
      </c>
    </row>
    <row r="37" spans="1:5" x14ac:dyDescent="0.4">
      <c r="A37" s="19" t="s">
        <v>246</v>
      </c>
      <c r="B37" s="21">
        <v>199800</v>
      </c>
      <c r="C37" s="21" t="s">
        <v>263</v>
      </c>
      <c r="D37" s="21" t="s">
        <v>263</v>
      </c>
      <c r="E37" s="21">
        <v>199800</v>
      </c>
    </row>
    <row r="38" spans="1:5" x14ac:dyDescent="0.4">
      <c r="A38" s="19">
        <v>45399</v>
      </c>
    </row>
    <row r="39" spans="1:5" x14ac:dyDescent="0.4">
      <c r="A39" s="20" t="s">
        <v>225</v>
      </c>
    </row>
    <row r="40" spans="1:5" x14ac:dyDescent="0.4">
      <c r="A40" s="22" t="s">
        <v>237</v>
      </c>
      <c r="B40" t="s">
        <v>263</v>
      </c>
      <c r="C40">
        <v>4</v>
      </c>
      <c r="D40" t="s">
        <v>263</v>
      </c>
      <c r="E40">
        <v>4</v>
      </c>
    </row>
    <row r="41" spans="1:5" x14ac:dyDescent="0.4">
      <c r="A41" s="22" t="s">
        <v>240</v>
      </c>
      <c r="B41" s="21" t="s">
        <v>263</v>
      </c>
      <c r="C41" s="21">
        <v>170000</v>
      </c>
      <c r="D41" s="21" t="s">
        <v>263</v>
      </c>
      <c r="E41" s="21">
        <v>170000</v>
      </c>
    </row>
    <row r="42" spans="1:5" x14ac:dyDescent="0.4">
      <c r="A42" s="19" t="s">
        <v>247</v>
      </c>
      <c r="B42" t="s">
        <v>263</v>
      </c>
      <c r="C42">
        <v>4</v>
      </c>
      <c r="D42" t="s">
        <v>263</v>
      </c>
      <c r="E42">
        <v>4</v>
      </c>
    </row>
    <row r="43" spans="1:5" x14ac:dyDescent="0.4">
      <c r="A43" s="19" t="s">
        <v>248</v>
      </c>
      <c r="B43" s="21" t="s">
        <v>263</v>
      </c>
      <c r="C43" s="21">
        <v>170000</v>
      </c>
      <c r="D43" s="21" t="s">
        <v>263</v>
      </c>
      <c r="E43" s="21">
        <v>170000</v>
      </c>
    </row>
    <row r="44" spans="1:5" x14ac:dyDescent="0.4">
      <c r="A44" s="19">
        <v>45408</v>
      </c>
    </row>
    <row r="45" spans="1:5" x14ac:dyDescent="0.4">
      <c r="A45" s="20" t="s">
        <v>226</v>
      </c>
    </row>
    <row r="46" spans="1:5" x14ac:dyDescent="0.4">
      <c r="A46" s="22" t="s">
        <v>237</v>
      </c>
      <c r="B46" t="s">
        <v>263</v>
      </c>
      <c r="C46" t="s">
        <v>263</v>
      </c>
      <c r="D46">
        <v>5</v>
      </c>
      <c r="E46">
        <v>5</v>
      </c>
    </row>
    <row r="47" spans="1:5" x14ac:dyDescent="0.4">
      <c r="A47" s="22" t="s">
        <v>240</v>
      </c>
      <c r="B47" s="21" t="s">
        <v>263</v>
      </c>
      <c r="C47" s="21" t="s">
        <v>263</v>
      </c>
      <c r="D47" s="21">
        <v>58000</v>
      </c>
      <c r="E47" s="21">
        <v>58000</v>
      </c>
    </row>
    <row r="48" spans="1:5" x14ac:dyDescent="0.4">
      <c r="A48" s="19" t="s">
        <v>249</v>
      </c>
      <c r="B48" t="s">
        <v>263</v>
      </c>
      <c r="C48" t="s">
        <v>263</v>
      </c>
      <c r="D48">
        <v>5</v>
      </c>
      <c r="E48">
        <v>5</v>
      </c>
    </row>
    <row r="49" spans="1:5" x14ac:dyDescent="0.4">
      <c r="A49" s="19" t="s">
        <v>250</v>
      </c>
      <c r="B49" s="21" t="s">
        <v>263</v>
      </c>
      <c r="C49" s="21" t="s">
        <v>263</v>
      </c>
      <c r="D49" s="21">
        <v>58000</v>
      </c>
      <c r="E49" s="21">
        <v>58000</v>
      </c>
    </row>
    <row r="50" spans="1:5" x14ac:dyDescent="0.4">
      <c r="A50" s="19">
        <v>45419</v>
      </c>
    </row>
    <row r="51" spans="1:5" x14ac:dyDescent="0.4">
      <c r="A51" s="20" t="s">
        <v>227</v>
      </c>
    </row>
    <row r="52" spans="1:5" x14ac:dyDescent="0.4">
      <c r="A52" s="22" t="s">
        <v>237</v>
      </c>
      <c r="B52" t="s">
        <v>263</v>
      </c>
      <c r="C52">
        <v>3</v>
      </c>
      <c r="D52" t="s">
        <v>263</v>
      </c>
      <c r="E52">
        <v>3</v>
      </c>
    </row>
    <row r="53" spans="1:5" x14ac:dyDescent="0.4">
      <c r="A53" s="22" t="s">
        <v>240</v>
      </c>
      <c r="B53" s="21" t="s">
        <v>263</v>
      </c>
      <c r="C53" s="21">
        <v>105300</v>
      </c>
      <c r="D53" s="21" t="s">
        <v>263</v>
      </c>
      <c r="E53" s="21">
        <v>105300</v>
      </c>
    </row>
    <row r="54" spans="1:5" x14ac:dyDescent="0.4">
      <c r="A54" s="19" t="s">
        <v>251</v>
      </c>
      <c r="B54" t="s">
        <v>263</v>
      </c>
      <c r="C54">
        <v>3</v>
      </c>
      <c r="D54" t="s">
        <v>263</v>
      </c>
      <c r="E54">
        <v>3</v>
      </c>
    </row>
    <row r="55" spans="1:5" x14ac:dyDescent="0.4">
      <c r="A55" s="19" t="s">
        <v>252</v>
      </c>
      <c r="B55" s="21" t="s">
        <v>263</v>
      </c>
      <c r="C55" s="21">
        <v>105300</v>
      </c>
      <c r="D55" s="21" t="s">
        <v>263</v>
      </c>
      <c r="E55" s="21">
        <v>105300</v>
      </c>
    </row>
    <row r="56" spans="1:5" x14ac:dyDescent="0.4">
      <c r="A56" s="19">
        <v>45428</v>
      </c>
    </row>
    <row r="57" spans="1:5" x14ac:dyDescent="0.4">
      <c r="A57" s="20" t="s">
        <v>228</v>
      </c>
    </row>
    <row r="58" spans="1:5" x14ac:dyDescent="0.4">
      <c r="A58" s="22" t="s">
        <v>237</v>
      </c>
      <c r="B58">
        <v>4</v>
      </c>
      <c r="C58" t="s">
        <v>263</v>
      </c>
      <c r="D58" t="s">
        <v>263</v>
      </c>
      <c r="E58">
        <v>4</v>
      </c>
    </row>
    <row r="59" spans="1:5" x14ac:dyDescent="0.4">
      <c r="A59" s="22" t="s">
        <v>240</v>
      </c>
      <c r="B59" s="21">
        <v>226800</v>
      </c>
      <c r="C59" s="21" t="s">
        <v>263</v>
      </c>
      <c r="D59" s="21" t="s">
        <v>263</v>
      </c>
      <c r="E59" s="21">
        <v>226800</v>
      </c>
    </row>
    <row r="60" spans="1:5" x14ac:dyDescent="0.4">
      <c r="A60" s="19" t="s">
        <v>253</v>
      </c>
      <c r="B60">
        <v>4</v>
      </c>
      <c r="C60" t="s">
        <v>263</v>
      </c>
      <c r="D60" t="s">
        <v>263</v>
      </c>
      <c r="E60">
        <v>4</v>
      </c>
    </row>
    <row r="61" spans="1:5" x14ac:dyDescent="0.4">
      <c r="A61" s="19" t="s">
        <v>254</v>
      </c>
      <c r="B61" s="21">
        <v>226800</v>
      </c>
      <c r="C61" s="21" t="s">
        <v>263</v>
      </c>
      <c r="D61" s="21" t="s">
        <v>263</v>
      </c>
      <c r="E61" s="21">
        <v>226800</v>
      </c>
    </row>
    <row r="62" spans="1:5" x14ac:dyDescent="0.4">
      <c r="A62" s="19">
        <v>45442</v>
      </c>
    </row>
    <row r="63" spans="1:5" x14ac:dyDescent="0.4">
      <c r="A63" s="20" t="s">
        <v>229</v>
      </c>
    </row>
    <row r="64" spans="1:5" x14ac:dyDescent="0.4">
      <c r="A64" s="22" t="s">
        <v>237</v>
      </c>
      <c r="B64" t="s">
        <v>263</v>
      </c>
      <c r="C64" t="s">
        <v>263</v>
      </c>
      <c r="D64">
        <v>1</v>
      </c>
      <c r="E64">
        <v>1</v>
      </c>
    </row>
    <row r="65" spans="1:5" x14ac:dyDescent="0.4">
      <c r="A65" s="22" t="s">
        <v>240</v>
      </c>
      <c r="B65" s="21" t="s">
        <v>263</v>
      </c>
      <c r="C65" s="21" t="s">
        <v>263</v>
      </c>
      <c r="D65" s="21">
        <v>135000</v>
      </c>
      <c r="E65" s="21">
        <v>135000</v>
      </c>
    </row>
    <row r="66" spans="1:5" x14ac:dyDescent="0.4">
      <c r="A66" s="19" t="s">
        <v>255</v>
      </c>
      <c r="B66" t="s">
        <v>263</v>
      </c>
      <c r="C66" t="s">
        <v>263</v>
      </c>
      <c r="D66">
        <v>1</v>
      </c>
      <c r="E66">
        <v>1</v>
      </c>
    </row>
    <row r="67" spans="1:5" x14ac:dyDescent="0.4">
      <c r="A67" s="19" t="s">
        <v>256</v>
      </c>
      <c r="B67" s="21" t="s">
        <v>263</v>
      </c>
      <c r="C67" s="21" t="s">
        <v>263</v>
      </c>
      <c r="D67" s="21">
        <v>135000</v>
      </c>
      <c r="E67" s="21">
        <v>135000</v>
      </c>
    </row>
    <row r="68" spans="1:5" x14ac:dyDescent="0.4">
      <c r="A68" s="19">
        <v>45451</v>
      </c>
    </row>
    <row r="69" spans="1:5" x14ac:dyDescent="0.4">
      <c r="A69" s="20" t="s">
        <v>230</v>
      </c>
    </row>
    <row r="70" spans="1:5" x14ac:dyDescent="0.4">
      <c r="A70" s="22" t="s">
        <v>237</v>
      </c>
      <c r="B70" t="s">
        <v>263</v>
      </c>
      <c r="C70">
        <v>3</v>
      </c>
      <c r="D70" t="s">
        <v>263</v>
      </c>
      <c r="E70">
        <v>3</v>
      </c>
    </row>
    <row r="71" spans="1:5" x14ac:dyDescent="0.4">
      <c r="A71" s="22" t="s">
        <v>240</v>
      </c>
      <c r="B71" s="21" t="s">
        <v>263</v>
      </c>
      <c r="C71" s="21">
        <v>50400</v>
      </c>
      <c r="D71" s="21" t="s">
        <v>263</v>
      </c>
      <c r="E71" s="21">
        <v>50400</v>
      </c>
    </row>
    <row r="72" spans="1:5" x14ac:dyDescent="0.4">
      <c r="A72" s="19" t="s">
        <v>257</v>
      </c>
      <c r="B72" t="s">
        <v>263</v>
      </c>
      <c r="C72">
        <v>3</v>
      </c>
      <c r="D72" t="s">
        <v>263</v>
      </c>
      <c r="E72">
        <v>3</v>
      </c>
    </row>
    <row r="73" spans="1:5" x14ac:dyDescent="0.4">
      <c r="A73" s="19" t="s">
        <v>258</v>
      </c>
      <c r="B73" s="21" t="s">
        <v>263</v>
      </c>
      <c r="C73" s="21">
        <v>50400</v>
      </c>
      <c r="D73" s="21" t="s">
        <v>263</v>
      </c>
      <c r="E73" s="21">
        <v>50400</v>
      </c>
    </row>
    <row r="74" spans="1:5" x14ac:dyDescent="0.4">
      <c r="A74" s="19">
        <v>45462</v>
      </c>
    </row>
    <row r="75" spans="1:5" x14ac:dyDescent="0.4">
      <c r="A75" s="20" t="s">
        <v>231</v>
      </c>
    </row>
    <row r="76" spans="1:5" x14ac:dyDescent="0.4">
      <c r="A76" s="22" t="s">
        <v>237</v>
      </c>
      <c r="B76" t="s">
        <v>263</v>
      </c>
      <c r="C76">
        <v>1</v>
      </c>
      <c r="D76" t="s">
        <v>263</v>
      </c>
      <c r="E76">
        <v>1</v>
      </c>
    </row>
    <row r="77" spans="1:5" x14ac:dyDescent="0.4">
      <c r="A77" s="22" t="s">
        <v>240</v>
      </c>
      <c r="B77" s="21" t="s">
        <v>263</v>
      </c>
      <c r="C77" s="21">
        <v>110000</v>
      </c>
      <c r="D77" s="21" t="s">
        <v>263</v>
      </c>
      <c r="E77" s="21">
        <v>110000</v>
      </c>
    </row>
    <row r="78" spans="1:5" x14ac:dyDescent="0.4">
      <c r="A78" s="19" t="s">
        <v>259</v>
      </c>
      <c r="B78" t="s">
        <v>263</v>
      </c>
      <c r="C78">
        <v>1</v>
      </c>
      <c r="D78" t="s">
        <v>263</v>
      </c>
      <c r="E78">
        <v>1</v>
      </c>
    </row>
    <row r="79" spans="1:5" x14ac:dyDescent="0.4">
      <c r="A79" s="19" t="s">
        <v>260</v>
      </c>
      <c r="B79" s="21" t="s">
        <v>263</v>
      </c>
      <c r="C79" s="21">
        <v>110000</v>
      </c>
      <c r="D79" s="21" t="s">
        <v>263</v>
      </c>
      <c r="E79" s="21">
        <v>110000</v>
      </c>
    </row>
    <row r="80" spans="1:5" x14ac:dyDescent="0.4">
      <c r="A80" s="19">
        <v>45465</v>
      </c>
    </row>
    <row r="81" spans="1:5" x14ac:dyDescent="0.4">
      <c r="A81" s="20" t="s">
        <v>232</v>
      </c>
    </row>
    <row r="82" spans="1:5" x14ac:dyDescent="0.4">
      <c r="A82" s="22" t="s">
        <v>237</v>
      </c>
      <c r="B82">
        <v>2</v>
      </c>
      <c r="C82" t="s">
        <v>263</v>
      </c>
      <c r="D82" t="s">
        <v>263</v>
      </c>
      <c r="E82">
        <v>2</v>
      </c>
    </row>
    <row r="83" spans="1:5" x14ac:dyDescent="0.4">
      <c r="A83" s="22" t="s">
        <v>240</v>
      </c>
      <c r="B83" s="21">
        <v>10600</v>
      </c>
      <c r="C83" s="21" t="s">
        <v>263</v>
      </c>
      <c r="D83" s="21" t="s">
        <v>263</v>
      </c>
      <c r="E83" s="21">
        <v>10600</v>
      </c>
    </row>
    <row r="84" spans="1:5" x14ac:dyDescent="0.4">
      <c r="A84" s="19" t="s">
        <v>261</v>
      </c>
      <c r="B84">
        <v>2</v>
      </c>
      <c r="C84" t="s">
        <v>263</v>
      </c>
      <c r="D84" t="s">
        <v>263</v>
      </c>
      <c r="E84">
        <v>2</v>
      </c>
    </row>
    <row r="85" spans="1:5" x14ac:dyDescent="0.4">
      <c r="A85" s="19" t="s">
        <v>262</v>
      </c>
      <c r="B85" s="21">
        <v>10600</v>
      </c>
      <c r="C85" s="21" t="s">
        <v>263</v>
      </c>
      <c r="D85" s="21" t="s">
        <v>263</v>
      </c>
      <c r="E85" s="21">
        <v>10600</v>
      </c>
    </row>
    <row r="86" spans="1:5" x14ac:dyDescent="0.4">
      <c r="A86" s="19" t="s">
        <v>238</v>
      </c>
      <c r="B86">
        <v>8</v>
      </c>
      <c r="C86">
        <v>15</v>
      </c>
      <c r="D86">
        <v>9</v>
      </c>
      <c r="E86">
        <v>32</v>
      </c>
    </row>
    <row r="87" spans="1:5" x14ac:dyDescent="0.4">
      <c r="A87" s="19" t="s">
        <v>239</v>
      </c>
      <c r="B87" s="21">
        <v>437200</v>
      </c>
      <c r="C87" s="21">
        <v>502100</v>
      </c>
      <c r="D87" s="21">
        <v>289000</v>
      </c>
      <c r="E87" s="21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P9" sqref="P9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9" t="s">
        <v>114</v>
      </c>
      <c r="F1" s="9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9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/>
      <c r="B11" s="5"/>
      <c r="C11" s="5"/>
      <c r="D11" s="5"/>
    </row>
    <row r="12" spans="1:9" x14ac:dyDescent="0.4">
      <c r="A12" s="5"/>
      <c r="B12" s="5"/>
      <c r="C12" s="5"/>
      <c r="D12" s="5"/>
    </row>
  </sheetData>
  <dataConsolidate function="average" topLabels="1">
    <dataRefs count="2">
      <dataRef ref="A3:D7" sheet="분석작업-2"/>
      <dataRef ref="F3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J4" sqref="J4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29" t="s">
        <v>43</v>
      </c>
      <c r="B1" s="29"/>
      <c r="C1" s="29"/>
      <c r="D1" s="29"/>
      <c r="E1" s="29"/>
    </row>
    <row r="3" spans="1:5" x14ac:dyDescent="0.4">
      <c r="A3" s="23" t="s">
        <v>210</v>
      </c>
      <c r="B3" s="24" t="s">
        <v>44</v>
      </c>
      <c r="C3" s="24" t="s">
        <v>45</v>
      </c>
      <c r="D3" s="24" t="s">
        <v>46</v>
      </c>
      <c r="E3" s="24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opLeftCell="A9" workbookViewId="0">
      <selection activeCell="K19" sqref="K19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29" t="s">
        <v>68</v>
      </c>
      <c r="B1" s="29"/>
      <c r="C1" s="29"/>
      <c r="D1" s="29"/>
      <c r="E1" s="29"/>
      <c r="F1" s="29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kyjday1004@naver.com</cp:lastModifiedBy>
  <dcterms:created xsi:type="dcterms:W3CDTF">2024-04-04T05:45:49Z</dcterms:created>
  <dcterms:modified xsi:type="dcterms:W3CDTF">2026-04-22T06:41:39Z</dcterms:modified>
</cp:coreProperties>
</file>