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fdd4e212e79b55/바탕 화면/컴활 1급/01 엑셀/01 섹션/"/>
    </mc:Choice>
  </mc:AlternateContent>
  <xr:revisionPtr revIDLastSave="58" documentId="13_ncr:1_{0040AEE3-EA24-40FF-A8DE-FAEB9D17505B}" xr6:coauthVersionLast="47" xr6:coauthVersionMax="47" xr10:uidLastSave="{D722C75C-E1FC-4784-B22C-8F3AE100CA4E}"/>
  <bookViews>
    <workbookView xWindow="-108" yWindow="-108" windowWidth="23256" windowHeight="12456" activeTab="1" xr2:uid="{99358899-2CD8-4FA6-BBCE-D4562208682F}"/>
  </bookViews>
  <sheets>
    <sheet name="무작정따라하기" sheetId="1" r:id="rId1"/>
    <sheet name="기출01" sheetId="2" r:id="rId2"/>
  </sheets>
  <functionGroups builtInGroupCount="19"/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2" l="1"/>
  <c r="A3" i="2"/>
  <c r="F3" i="1"/>
  <c r="E3" i="1"/>
  <c r="C3" i="1"/>
  <c r="B3" i="1"/>
  <c r="A3" i="1"/>
  <c r="G20" i="1" a="1"/>
  <c r="G24" i="1" a="1"/>
  <c r="G21" i="1" a="1"/>
  <c r="G25" i="1" a="1"/>
  <c r="G23" i="1" a="1"/>
  <c r="G22" i="1" a="1"/>
  <c r="G19" i="1" a="1"/>
  <c r="G22" i="1" l="1"/>
  <c r="G23" i="1"/>
  <c r="G25" i="1"/>
  <c r="G21" i="1"/>
  <c r="G24" i="1"/>
  <c r="G20" i="1"/>
  <c r="G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<sst xmlns="http://schemas.openxmlformats.org/spreadsheetml/2006/main" count="99" uniqueCount="74">
  <si>
    <t>[표1] 5월 시행 시험정보</t>
  </si>
  <si>
    <t>[표2] 월평균임금의 50%가 1000000 이상인 자료의 개수</t>
  </si>
  <si>
    <t>과정구분</t>
  </si>
  <si>
    <t>시험형태</t>
  </si>
  <si>
    <t>자료의 개수</t>
  </si>
  <si>
    <t>[표3]</t>
  </si>
  <si>
    <t>시행년도</t>
  </si>
  <si>
    <t>서울</t>
  </si>
  <si>
    <t>부산</t>
  </si>
  <si>
    <t>광주</t>
  </si>
  <si>
    <t>엑셀중급</t>
  </si>
  <si>
    <t>필기</t>
  </si>
  <si>
    <t>실기</t>
  </si>
  <si>
    <t>엑셀초급</t>
  </si>
  <si>
    <t>워드초급</t>
  </si>
  <si>
    <t>워드중급</t>
  </si>
  <si>
    <t>OS초급</t>
  </si>
  <si>
    <t>OS중급</t>
  </si>
  <si>
    <t>[표4]</t>
  </si>
  <si>
    <t>분류코드</t>
  </si>
  <si>
    <t>업무구분</t>
  </si>
  <si>
    <t>종사자수</t>
  </si>
  <si>
    <t>월평균임금</t>
  </si>
  <si>
    <t>전년월평균임금</t>
  </si>
  <si>
    <t>평균경력</t>
  </si>
  <si>
    <t>보너스지급율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</si>
  <si>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</si>
  <si>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</si>
  <si>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</si>
  <si>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</si>
  <si>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</si>
  <si>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</si>
  <si>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</si>
  <si>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</si>
  <si>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</si>
  <si>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[표1] '광고시간(초) X 방영일수'가 800초 이상인 프로그램의 제작비용의 평균</t>
  </si>
  <si>
    <t>총 광고시간(초)이 800초 이상인 프로그램의 제작비용 평균</t>
  </si>
  <si>
    <t>[표2]</t>
  </si>
  <si>
    <t>책임자</t>
  </si>
  <si>
    <t>광고시간(초)</t>
  </si>
  <si>
    <t>방영일수</t>
  </si>
  <si>
    <t>MD</t>
  </si>
  <si>
    <t>제작비용</t>
  </si>
  <si>
    <t>김정식</t>
  </si>
  <si>
    <t>박명수</t>
  </si>
  <si>
    <t>배승용</t>
  </si>
  <si>
    <t>김도선</t>
  </si>
  <si>
    <t>진설진</t>
  </si>
  <si>
    <t>장정훈</t>
  </si>
  <si>
    <t>강명식</t>
  </si>
  <si>
    <t>도서코드</t>
  </si>
  <si>
    <t>성명</t>
  </si>
  <si>
    <t>도소매</t>
  </si>
  <si>
    <t>정가</t>
  </si>
  <si>
    <t>수량</t>
  </si>
  <si>
    <t>지불액</t>
  </si>
  <si>
    <t>페이지단가</t>
  </si>
  <si>
    <t>C-130-1</t>
  </si>
  <si>
    <t>정화선</t>
  </si>
  <si>
    <t>소매</t>
  </si>
  <si>
    <t>A-250-2</t>
  </si>
  <si>
    <t>박세람</t>
  </si>
  <si>
    <t>도매</t>
  </si>
  <si>
    <t>D-271-2</t>
  </si>
  <si>
    <t>추영임</t>
  </si>
  <si>
    <t>B-260-1</t>
  </si>
  <si>
    <t>김우승</t>
  </si>
  <si>
    <t>E-61-1</t>
  </si>
  <si>
    <t>인수연</t>
  </si>
  <si>
    <t>D-133-1</t>
  </si>
  <si>
    <t>정유진</t>
  </si>
  <si>
    <t>B-111-2</t>
  </si>
  <si>
    <t>김지연</t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</si>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</sst>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14" fontId="3" fillId="0" borderId="1" xfId="0" applyNumberFormat="1" applyFont="1" applyBorder="1" applyAlignment="1">
      <alignment horizontal="center" vertical="center"/>
    </xf>
    <xf numFmtId="14" fontId="0" fillId="0" borderId="0" xfId="0" applyNumberFormat="1">
      <alignment vertical="center"/>
    </xf>
    <xf numFmtId="0" fontId="3" fillId="0" borderId="1" xfId="0" applyFont="1" applyBorder="1">
      <alignment vertical="center"/>
    </xf>
    <xf numFmtId="41" fontId="3" fillId="0" borderId="1" xfId="1" applyFont="1" applyBorder="1">
      <alignment vertical="center"/>
    </xf>
    <xf numFmtId="9" fontId="3" fillId="0" borderId="1" xfId="2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3" fillId="0" borderId="2" xfId="2" applyFont="1" applyFill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06/relationships/vbaProject" Target="vbaProject.bin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6399B-4C2E-4806-BB9C-CC243BB96932}">
  <sheetPr codeName="Sheet1"/>
  <dimension ref="A1:H26"/>
  <sheetViews>
    <sheetView topLeftCell="A7" workbookViewId="0">
      <selection activeCell="G19" sqref="G19"/>
    </sheetView>
  </sheetViews>
  <sheetFormatPr defaultRowHeight="17.399999999999999" x14ac:dyDescent="0.4"/>
  <cols>
    <col min="1" max="1" width="10.09765625" customWidth="1"/>
    <col min="2" max="2" width="17.19921875" bestFit="1" customWidth="1"/>
    <col min="3" max="3" width="12.09765625" customWidth="1"/>
    <col min="4" max="4" width="10.8984375" bestFit="1" customWidth="1"/>
    <col min="5" max="5" width="14.09765625" customWidth="1"/>
    <col min="6" max="6" width="11.8984375" bestFit="1" customWidth="1"/>
    <col min="7" max="7" width="13.19921875" bestFit="1" customWidth="1"/>
    <col min="8" max="8" width="11.09765625" bestFit="1" customWidth="1"/>
  </cols>
  <sheetData>
    <row r="1" spans="1:8" x14ac:dyDescent="0.4">
      <c r="A1" t="s">
        <v>0</v>
      </c>
      <c r="E1" t="s">
        <v>1</v>
      </c>
    </row>
    <row r="2" spans="1:8" x14ac:dyDescent="0.4">
      <c r="A2" s="1" t="s">
        <v>73</v>
      </c>
      <c r="B2" s="2" t="s">
        <v>2</v>
      </c>
      <c r="C2" s="2" t="s">
        <v>3</v>
      </c>
      <c r="E2" s="2" t="s">
        <v>73</v>
      </c>
      <c r="F2" s="2" t="s">
        <v>4</v>
      </c>
    </row>
    <row r="3" spans="1:8" x14ac:dyDescent="0.4">
      <c r="A3" s="1" t="b">
        <f>MONTH(C7)=5</f>
        <v>0</v>
      </c>
      <c r="B3" s="3" t="str">
        <f>DGET($A$6:$F$15,A6,$A$2:$A$3)</f>
        <v>엑셀중급</v>
      </c>
      <c r="C3" s="3" t="str">
        <f>DGET($A$6:$F$15,B6,$A$2:$A$3)</f>
        <v>실기</v>
      </c>
      <c r="E3" s="4" t="b">
        <f>D19*50%&gt;=1000000</f>
        <v>1</v>
      </c>
      <c r="F3" s="3">
        <f>DCOUNTA($A$18:$F$25,E18,$E$2:$E$3)</f>
        <v>6</v>
      </c>
    </row>
    <row r="5" spans="1:8" x14ac:dyDescent="0.4">
      <c r="A5" t="s">
        <v>5</v>
      </c>
    </row>
    <row r="6" spans="1:8" x14ac:dyDescent="0.4">
      <c r="A6" s="3" t="s">
        <v>2</v>
      </c>
      <c r="B6" s="3" t="s">
        <v>3</v>
      </c>
      <c r="C6" s="3" t="s">
        <v>6</v>
      </c>
      <c r="D6" s="3" t="s">
        <v>7</v>
      </c>
      <c r="E6" s="3" t="s">
        <v>8</v>
      </c>
      <c r="F6" s="3" t="s">
        <v>9</v>
      </c>
    </row>
    <row r="7" spans="1:8" x14ac:dyDescent="0.4">
      <c r="A7" s="3" t="s">
        <v>10</v>
      </c>
      <c r="B7" s="3" t="s">
        <v>11</v>
      </c>
      <c r="C7" s="5">
        <v>43112</v>
      </c>
      <c r="D7" s="3">
        <v>95</v>
      </c>
      <c r="E7" s="3">
        <v>94</v>
      </c>
      <c r="F7" s="3">
        <v>85</v>
      </c>
      <c r="H7" s="6"/>
    </row>
    <row r="8" spans="1:8" x14ac:dyDescent="0.4">
      <c r="A8" s="3" t="s">
        <v>10</v>
      </c>
      <c r="B8" s="3" t="s">
        <v>12</v>
      </c>
      <c r="C8" s="5">
        <v>42856</v>
      </c>
      <c r="D8" s="3">
        <v>90</v>
      </c>
      <c r="E8" s="3">
        <v>89</v>
      </c>
      <c r="F8" s="3">
        <v>85</v>
      </c>
      <c r="H8" s="6"/>
    </row>
    <row r="9" spans="1:8" x14ac:dyDescent="0.4">
      <c r="A9" s="3" t="s">
        <v>13</v>
      </c>
      <c r="B9" s="3" t="s">
        <v>11</v>
      </c>
      <c r="C9" s="5">
        <v>40909</v>
      </c>
      <c r="D9" s="3">
        <v>90</v>
      </c>
      <c r="E9" s="3">
        <v>95</v>
      </c>
      <c r="F9" s="3">
        <v>80</v>
      </c>
      <c r="H9" s="6"/>
    </row>
    <row r="10" spans="1:8" x14ac:dyDescent="0.4">
      <c r="A10" s="3" t="s">
        <v>13</v>
      </c>
      <c r="B10" s="3" t="s">
        <v>12</v>
      </c>
      <c r="C10" s="5">
        <v>44941</v>
      </c>
      <c r="D10" s="3">
        <v>80</v>
      </c>
      <c r="E10" s="3">
        <v>88</v>
      </c>
      <c r="F10" s="3">
        <v>81</v>
      </c>
      <c r="H10" s="6"/>
    </row>
    <row r="11" spans="1:8" x14ac:dyDescent="0.4">
      <c r="A11" s="3" t="s">
        <v>14</v>
      </c>
      <c r="B11" s="3" t="s">
        <v>11</v>
      </c>
      <c r="C11" s="5">
        <v>44974</v>
      </c>
      <c r="D11" s="3">
        <v>80</v>
      </c>
      <c r="E11" s="3">
        <v>91</v>
      </c>
      <c r="F11" s="3">
        <v>82</v>
      </c>
      <c r="H11" s="6"/>
    </row>
    <row r="12" spans="1:8" x14ac:dyDescent="0.4">
      <c r="A12" s="3" t="s">
        <v>15</v>
      </c>
      <c r="B12" s="3" t="s">
        <v>12</v>
      </c>
      <c r="C12" s="5">
        <v>43132</v>
      </c>
      <c r="D12" s="3">
        <v>60</v>
      </c>
      <c r="E12" s="3">
        <v>56</v>
      </c>
      <c r="F12" s="3">
        <v>81</v>
      </c>
      <c r="H12" s="6"/>
    </row>
    <row r="13" spans="1:8" x14ac:dyDescent="0.4">
      <c r="A13" s="3" t="s">
        <v>16</v>
      </c>
      <c r="B13" s="3" t="s">
        <v>11</v>
      </c>
      <c r="C13" s="5">
        <v>45200</v>
      </c>
      <c r="D13" s="3">
        <v>91</v>
      </c>
      <c r="E13" s="3">
        <v>94</v>
      </c>
      <c r="F13" s="3">
        <v>89</v>
      </c>
      <c r="H13" s="6"/>
    </row>
    <row r="14" spans="1:8" x14ac:dyDescent="0.4">
      <c r="A14" s="3" t="s">
        <v>17</v>
      </c>
      <c r="B14" s="3" t="s">
        <v>12</v>
      </c>
      <c r="C14" s="5">
        <v>44759</v>
      </c>
      <c r="D14" s="3">
        <v>80</v>
      </c>
      <c r="E14" s="3">
        <v>75</v>
      </c>
      <c r="F14" s="3">
        <v>82</v>
      </c>
      <c r="H14" s="6"/>
    </row>
    <row r="15" spans="1:8" x14ac:dyDescent="0.4">
      <c r="A15" s="3" t="s">
        <v>16</v>
      </c>
      <c r="B15" s="3" t="s">
        <v>12</v>
      </c>
      <c r="C15" s="5">
        <v>44934</v>
      </c>
      <c r="D15" s="3">
        <v>85</v>
      </c>
      <c r="E15" s="3">
        <v>82</v>
      </c>
      <c r="F15" s="3">
        <v>87</v>
      </c>
      <c r="H15" s="6"/>
    </row>
    <row r="17" spans="1:7" x14ac:dyDescent="0.4">
      <c r="A17" t="s">
        <v>18</v>
      </c>
    </row>
    <row r="18" spans="1:7" x14ac:dyDescent="0.4">
      <c r="A18" s="3" t="s">
        <v>19</v>
      </c>
      <c r="B18" s="3" t="s">
        <v>20</v>
      </c>
      <c r="C18" s="3" t="s">
        <v>21</v>
      </c>
      <c r="D18" s="3" t="s">
        <v>22</v>
      </c>
      <c r="E18" s="3" t="s">
        <v>23</v>
      </c>
      <c r="F18" s="3" t="s">
        <v>24</v>
      </c>
      <c r="G18" s="2" t="s">
        <v>25</v>
      </c>
    </row>
    <row r="19" spans="1:7" x14ac:dyDescent="0.4">
      <c r="A19" s="7" t="s">
        <v>26</v>
      </c>
      <c r="B19" s="7" t="s">
        <v>27</v>
      </c>
      <c r="C19" s="8">
        <v>4829</v>
      </c>
      <c r="D19" s="8">
        <v>3420000</v>
      </c>
      <c r="E19" s="8">
        <v>3100000</v>
      </c>
      <c r="F19" s="7">
        <v>8</v>
      </c>
      <c r="G19" s="9" cm="1">
        <f t="array" ref="G19">ks보너스지급율(D19,E19)</f>
        <v>0.05</v>
      </c>
    </row>
    <row r="20" spans="1:7" x14ac:dyDescent="0.4">
      <c r="A20" s="7" t="s">
        <v>26</v>
      </c>
      <c r="B20" s="7" t="s">
        <v>28</v>
      </c>
      <c r="C20" s="8">
        <v>14195</v>
      </c>
      <c r="D20" s="8">
        <v>3090000</v>
      </c>
      <c r="E20" s="8">
        <v>3000000</v>
      </c>
      <c r="F20" s="7">
        <v>5.9</v>
      </c>
      <c r="G20" s="9" cm="1">
        <f t="array" ref="G20">ks보너스지급율(D20,E20)</f>
        <v>0.1</v>
      </c>
    </row>
    <row r="21" spans="1:7" x14ac:dyDescent="0.4">
      <c r="A21" s="7" t="s">
        <v>29</v>
      </c>
      <c r="B21" s="7" t="s">
        <v>30</v>
      </c>
      <c r="C21" s="8">
        <v>8130</v>
      </c>
      <c r="D21" s="8">
        <v>2560000</v>
      </c>
      <c r="E21" s="8">
        <v>2400000</v>
      </c>
      <c r="F21" s="7">
        <v>6.5</v>
      </c>
      <c r="G21" s="9" cm="1">
        <f t="array" ref="G21">ks보너스지급율(D21,E21)</f>
        <v>0.05</v>
      </c>
    </row>
    <row r="22" spans="1:7" x14ac:dyDescent="0.4">
      <c r="A22" s="7" t="s">
        <v>26</v>
      </c>
      <c r="B22" s="7" t="s">
        <v>31</v>
      </c>
      <c r="C22" s="8">
        <v>5797</v>
      </c>
      <c r="D22" s="8">
        <v>2540000</v>
      </c>
      <c r="E22" s="8">
        <v>2450000</v>
      </c>
      <c r="F22" s="7">
        <v>6</v>
      </c>
      <c r="G22" s="9" cm="1">
        <f t="array" ref="G22">ks보너스지급율(D22,E22)</f>
        <v>0.1</v>
      </c>
    </row>
    <row r="23" spans="1:7" x14ac:dyDescent="0.4">
      <c r="A23" s="7" t="s">
        <v>26</v>
      </c>
      <c r="B23" s="7" t="s">
        <v>32</v>
      </c>
      <c r="C23" s="8">
        <v>3168</v>
      </c>
      <c r="D23" s="8">
        <v>2290000</v>
      </c>
      <c r="E23" s="8">
        <v>2450000</v>
      </c>
      <c r="F23" s="7">
        <v>4.9000000000000004</v>
      </c>
      <c r="G23" s="9" cm="1">
        <f t="array" ref="G23">ks보너스지급율(D23,E23)</f>
        <v>0.1</v>
      </c>
    </row>
    <row r="24" spans="1:7" x14ac:dyDescent="0.4">
      <c r="A24" s="7" t="s">
        <v>29</v>
      </c>
      <c r="B24" s="7" t="s">
        <v>33</v>
      </c>
      <c r="C24" s="8">
        <v>114054</v>
      </c>
      <c r="D24" s="8">
        <v>2200000</v>
      </c>
      <c r="E24" s="8">
        <v>2350000</v>
      </c>
      <c r="F24" s="7">
        <v>5.4</v>
      </c>
      <c r="G24" s="9" cm="1">
        <f t="array" ref="G24">ks보너스지급율(D24,E24)</f>
        <v>0.1</v>
      </c>
    </row>
    <row r="25" spans="1:7" x14ac:dyDescent="0.4">
      <c r="A25" s="7" t="s">
        <v>26</v>
      </c>
      <c r="B25" s="7" t="s">
        <v>34</v>
      </c>
      <c r="C25" s="8">
        <v>76947</v>
      </c>
      <c r="D25" s="8">
        <v>1990000</v>
      </c>
      <c r="E25" s="8">
        <v>2100000</v>
      </c>
      <c r="F25" s="7">
        <v>6.7</v>
      </c>
      <c r="G25" s="9" cm="1">
        <f t="array" ref="G25">ks보너스지급율(D25,E25)</f>
        <v>0.1</v>
      </c>
    </row>
    <row r="26" spans="1:7" x14ac:dyDescent="0.4">
      <c r="G26" s="13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268EB-572E-4199-8A3B-873BE44D4F43}">
  <sheetPr codeName="Sheet2"/>
  <dimension ref="A1:G24"/>
  <sheetViews>
    <sheetView tabSelected="1" topLeftCell="A7" workbookViewId="0">
      <selection activeCell="G18" sqref="G18"/>
    </sheetView>
  </sheetViews>
  <sheetFormatPr defaultRowHeight="17.399999999999999" x14ac:dyDescent="0.4"/>
  <cols>
    <col min="1" max="1" width="10.3984375" customWidth="1"/>
    <col min="2" max="5" width="13" customWidth="1"/>
    <col min="6" max="6" width="10.8984375" bestFit="1" customWidth="1"/>
    <col min="7" max="7" width="11.19921875" bestFit="1" customWidth="1"/>
  </cols>
  <sheetData>
    <row r="1" spans="1:5" x14ac:dyDescent="0.4">
      <c r="A1" t="s">
        <v>35</v>
      </c>
    </row>
    <row r="2" spans="1:5" x14ac:dyDescent="0.4">
      <c r="A2" s="2" t="s">
        <v>73</v>
      </c>
      <c r="B2" s="14" t="s">
        <v>36</v>
      </c>
      <c r="C2" s="14"/>
      <c r="D2" s="14"/>
      <c r="E2" s="14"/>
    </row>
    <row r="3" spans="1:5" x14ac:dyDescent="0.4">
      <c r="A3" s="4" t="b">
        <f>B8*C8&gt;=800</f>
        <v>0</v>
      </c>
      <c r="B3" s="15">
        <f>DAVERAGE($A$7:$E$14,E7,$A$2:$A$3)</f>
        <v>2268000</v>
      </c>
      <c r="C3" s="15"/>
      <c r="D3" s="15"/>
      <c r="E3" s="15"/>
    </row>
    <row r="4" spans="1:5" x14ac:dyDescent="0.4">
      <c r="A4" s="4"/>
    </row>
    <row r="6" spans="1:5" x14ac:dyDescent="0.4">
      <c r="A6" t="s">
        <v>37</v>
      </c>
    </row>
    <row r="7" spans="1:5" x14ac:dyDescent="0.4">
      <c r="A7" s="10" t="s">
        <v>38</v>
      </c>
      <c r="B7" s="10" t="s">
        <v>39</v>
      </c>
      <c r="C7" s="10" t="s">
        <v>40</v>
      </c>
      <c r="D7" s="10" t="s">
        <v>41</v>
      </c>
      <c r="E7" s="10" t="s">
        <v>42</v>
      </c>
    </row>
    <row r="8" spans="1:5" x14ac:dyDescent="0.4">
      <c r="A8" s="10" t="s">
        <v>43</v>
      </c>
      <c r="B8" s="11">
        <v>30</v>
      </c>
      <c r="C8" s="10">
        <v>13</v>
      </c>
      <c r="D8" s="10">
        <v>12</v>
      </c>
      <c r="E8" s="12">
        <v>1983725</v>
      </c>
    </row>
    <row r="9" spans="1:5" x14ac:dyDescent="0.4">
      <c r="A9" s="10" t="s">
        <v>44</v>
      </c>
      <c r="B9" s="11">
        <v>30</v>
      </c>
      <c r="C9" s="10">
        <v>10</v>
      </c>
      <c r="D9" s="10">
        <v>10</v>
      </c>
      <c r="E9" s="12">
        <v>3678500</v>
      </c>
    </row>
    <row r="10" spans="1:5" x14ac:dyDescent="0.4">
      <c r="A10" s="10" t="s">
        <v>45</v>
      </c>
      <c r="B10" s="11">
        <v>120</v>
      </c>
      <c r="C10" s="10">
        <v>4</v>
      </c>
      <c r="D10" s="10">
        <v>4</v>
      </c>
      <c r="E10" s="12">
        <v>2458000</v>
      </c>
    </row>
    <row r="11" spans="1:5" x14ac:dyDescent="0.4">
      <c r="A11" s="10" t="s">
        <v>46</v>
      </c>
      <c r="B11" s="11">
        <v>70</v>
      </c>
      <c r="C11" s="10">
        <v>15</v>
      </c>
      <c r="D11" s="10">
        <v>12</v>
      </c>
      <c r="E11" s="12">
        <v>2268000</v>
      </c>
    </row>
    <row r="12" spans="1:5" x14ac:dyDescent="0.4">
      <c r="A12" s="10" t="s">
        <v>47</v>
      </c>
      <c r="B12" s="11">
        <v>120</v>
      </c>
      <c r="C12" s="10">
        <v>4</v>
      </c>
      <c r="D12" s="10">
        <v>4</v>
      </c>
      <c r="E12" s="12">
        <v>2458000</v>
      </c>
    </row>
    <row r="13" spans="1:5" x14ac:dyDescent="0.4">
      <c r="A13" s="10" t="s">
        <v>48</v>
      </c>
      <c r="B13" s="11">
        <v>95</v>
      </c>
      <c r="C13" s="10">
        <v>15</v>
      </c>
      <c r="D13" s="10">
        <v>12</v>
      </c>
      <c r="E13" s="12">
        <v>2268000</v>
      </c>
    </row>
    <row r="14" spans="1:5" x14ac:dyDescent="0.4">
      <c r="A14" s="10" t="s">
        <v>49</v>
      </c>
      <c r="B14" s="11">
        <v>45</v>
      </c>
      <c r="C14" s="10">
        <v>9</v>
      </c>
      <c r="D14" s="10">
        <v>8.5</v>
      </c>
      <c r="E14" s="12">
        <v>2466000</v>
      </c>
    </row>
    <row r="16" spans="1:5" x14ac:dyDescent="0.4">
      <c r="A16" t="s">
        <v>5</v>
      </c>
    </row>
    <row r="17" spans="1:7" x14ac:dyDescent="0.4">
      <c r="A17" s="10" t="s">
        <v>50</v>
      </c>
      <c r="B17" s="10" t="s">
        <v>51</v>
      </c>
      <c r="C17" s="10" t="s">
        <v>52</v>
      </c>
      <c r="D17" s="10" t="s">
        <v>53</v>
      </c>
      <c r="E17" s="10" t="s">
        <v>54</v>
      </c>
      <c r="F17" s="10" t="s">
        <v>55</v>
      </c>
      <c r="G17" s="2" t="s">
        <v>56</v>
      </c>
    </row>
    <row r="18" spans="1:7" x14ac:dyDescent="0.4">
      <c r="A18" s="10" t="s">
        <v>57</v>
      </c>
      <c r="B18" s="10" t="s">
        <v>58</v>
      </c>
      <c r="C18" s="10" t="s">
        <v>59</v>
      </c>
      <c r="D18" s="12">
        <v>12480</v>
      </c>
      <c r="E18" s="10">
        <v>15</v>
      </c>
      <c r="F18" s="12">
        <v>157200</v>
      </c>
      <c r="G18" s="11"/>
    </row>
    <row r="19" spans="1:7" x14ac:dyDescent="0.4">
      <c r="A19" s="10" t="s">
        <v>60</v>
      </c>
      <c r="B19" s="10" t="s">
        <v>61</v>
      </c>
      <c r="C19" s="10" t="s">
        <v>62</v>
      </c>
      <c r="D19" s="12">
        <v>7040</v>
      </c>
      <c r="E19" s="10">
        <v>6</v>
      </c>
      <c r="F19" s="12">
        <v>38016</v>
      </c>
      <c r="G19" s="11"/>
    </row>
    <row r="20" spans="1:7" x14ac:dyDescent="0.4">
      <c r="A20" s="10" t="s">
        <v>63</v>
      </c>
      <c r="B20" s="10" t="s">
        <v>64</v>
      </c>
      <c r="C20" s="10" t="s">
        <v>62</v>
      </c>
      <c r="D20" s="12">
        <v>19520</v>
      </c>
      <c r="E20" s="10">
        <v>18</v>
      </c>
      <c r="F20" s="12">
        <v>339360</v>
      </c>
      <c r="G20" s="11"/>
    </row>
    <row r="21" spans="1:7" x14ac:dyDescent="0.4">
      <c r="A21" s="10" t="s">
        <v>65</v>
      </c>
      <c r="B21" s="10" t="s">
        <v>66</v>
      </c>
      <c r="C21" s="10" t="s">
        <v>62</v>
      </c>
      <c r="D21" s="12">
        <v>30400</v>
      </c>
      <c r="E21" s="10">
        <v>26</v>
      </c>
      <c r="F21" s="12">
        <v>553280</v>
      </c>
      <c r="G21" s="11"/>
    </row>
    <row r="22" spans="1:7" x14ac:dyDescent="0.4">
      <c r="A22" s="10" t="s">
        <v>67</v>
      </c>
      <c r="B22" s="10" t="s">
        <v>68</v>
      </c>
      <c r="C22" s="10" t="s">
        <v>62</v>
      </c>
      <c r="D22" s="12">
        <v>4160</v>
      </c>
      <c r="E22" s="10">
        <v>6</v>
      </c>
      <c r="F22" s="12">
        <v>24960</v>
      </c>
      <c r="G22" s="11"/>
    </row>
    <row r="23" spans="1:7" x14ac:dyDescent="0.4">
      <c r="A23" s="10" t="s">
        <v>69</v>
      </c>
      <c r="B23" s="10" t="s">
        <v>70</v>
      </c>
      <c r="C23" s="10" t="s">
        <v>59</v>
      </c>
      <c r="D23" s="12">
        <v>26560</v>
      </c>
      <c r="E23" s="10">
        <v>70</v>
      </c>
      <c r="F23" s="12">
        <v>1673280</v>
      </c>
      <c r="G23" s="11"/>
    </row>
    <row r="24" spans="1:7" x14ac:dyDescent="0.4">
      <c r="A24" s="10" t="s">
        <v>71</v>
      </c>
      <c r="B24" s="10" t="s">
        <v>72</v>
      </c>
      <c r="C24" s="10" t="s">
        <v>59</v>
      </c>
      <c r="D24" s="12">
        <v>26240</v>
      </c>
      <c r="E24" s="10">
        <v>57</v>
      </c>
      <c r="F24" s="12">
        <v>1495680</v>
      </c>
      <c r="G24" s="11"/>
    </row>
  </sheetData>
  <mergeCells count="2">
    <mergeCell ref="B2:E2"/>
    <mergeCell ref="B3:E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무작정따라하기</vt:lpstr>
      <vt:lpstr>기출01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서린 최</cp:lastModifiedBy>
  <dcterms:created xsi:type="dcterms:W3CDTF">2023-05-11T10:20:44Z</dcterms:created>
  <dcterms:modified xsi:type="dcterms:W3CDTF">2026-02-09T13:06:32Z</dcterms:modified>
</cp:coreProperties>
</file>