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dd12cffc7f04c2/바탕 화면/"/>
    </mc:Choice>
  </mc:AlternateContent>
  <xr:revisionPtr revIDLastSave="2" documentId="8_{ECADB739-E9FD-4E21-B6DB-ACFD6F7D2B81}" xr6:coauthVersionLast="47" xr6:coauthVersionMax="47" xr10:uidLastSave="{38ABCCC3-B383-446F-A168-97650A4BC216}"/>
  <bookViews>
    <workbookView xWindow="-108" yWindow="-108" windowWidth="23256" windowHeight="12456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" l="1"/>
  <c r="C11" i="7"/>
  <c r="D30" i="4"/>
  <c r="D31" i="4"/>
  <c r="D32" i="4"/>
  <c r="D33" i="4"/>
  <c r="D34" i="4"/>
  <c r="D35" i="4"/>
  <c r="D36" i="4"/>
  <c r="D29" i="4"/>
  <c r="H25" i="4"/>
  <c r="E25" i="4"/>
  <c r="J11" i="4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이채희</author>
  </authors>
  <commentList>
    <comment ref="A1" authorId="0" shapeId="0" xr:uid="{BEA8EF01-2AA8-43D3-B14F-2A24C7C0698E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<sst xmlns="http://schemas.openxmlformats.org/spreadsheetml/2006/main" count="385" uniqueCount="237">
  <si>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</si>
  <si>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</si>
  <si>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</si>
  <si>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</si>
  <si>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</si>
  <si>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</si>
  <si>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</si>
  <si>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</si>
  <si>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</si>
  <si>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</si>
  <si>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</si>
  <si>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</si>
  <si>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</si>
  <si>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</si>
  <si>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</si>
  <si>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</si>
  <si>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</si>
  <si>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</si>
  <si>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</si>
  <si>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</si>
  <si>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</si>
  <si>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</si>
  <si>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</si>
  <si>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</si>
  <si>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</si>
  <si>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</si>
  <si>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</si>
  <si>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</si>
  <si>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</si>
  <si>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</si>
  <si>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</si>
  <si>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</si>
  <si>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</si>
  <si>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</si>
  <si>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</si>
  <si>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</si>
  <si>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</si>
  <si>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</si>
  <si>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</si>
  <si>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</si>
  <si>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</si>
  <si>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</si>
  <si>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</si>
  <si>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</si>
  <si>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</si>
  <si>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</si>
  <si>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</si>
  <si>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</si>
  <si>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</si>
  <si>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</si>
  <si>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</si>
  <si>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</si>
  <si>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</si>
  <si>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</si>
  <si>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</si>
  <si>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</si>
  <si>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</si>
  <si>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</si>
  <si>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</si>
  <si>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</si>
  <si>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</si>
  <si>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</si>
  <si>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</si>
  <si>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</si>
  <si>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</si>
  <si>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</si>
  <si>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</si>
  <si>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</si>
  <si>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</si>
  <si>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</si>
  <si>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</si>
  <si>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</si>
  <si>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</si>
  <si>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</si>
  <si>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</si>
  <si>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</si>
  <si>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</si>
  <si>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</si>
  <si>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</si>
  <si>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</si>
  <si>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</si>
  <si>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</si>
  <si>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</si>
  <si>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</si>
  <si>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</si>
  <si>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</si>
  <si>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</si>
  <si>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</si>
  <si>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</si>
  <si>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</si>
  <si>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</si>
  <si>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</si>
  <si>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</si>
  <si>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</si>
  <si>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</si>
  <si>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</si>
  <si>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</si>
  <si>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</si>
  <si>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</si>
  <si>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</si>
  <si>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</si>
  <si>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</si>
  <si>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</si>
  <si>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</si>
  <si>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</si>
  <si>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</si>
  <si>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</si>
  <si>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</si>
  <si>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</si>
  <si>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</si>
  <si>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</si>
  <si>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</si>
  <si>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</si>
  <si>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</si>
  <si>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</si>
  <si>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</si>
  <si>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</si>
  <si>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</si>
  <si>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</si>
  <si>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</si>
  <si>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</si>
  <si>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</si>
  <si>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</si>
  <si>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</si>
  <si>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</si>
  <si>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</si>
  <si>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</si>
  <si>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</si>
  <si>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</si>
  <si>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</si>
  <si>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</si>
  <si>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</si>
  <si>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</si>
  <si>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</si>
  <si>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</si>
  <si>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</si>
  <si>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</si>
  <si>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</si>
  <si>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</si>
  <si>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</si>
  <si>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</si>
  <si>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</si>
  <si>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</si>
  <si>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</si>
  <si>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</si>
  <si>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</si>
  <si>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</si>
  <si>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</si>
  <si>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</si>
  <si>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</si>
  <si>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</si>
  <si>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</si>
  <si>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</si>
  <si>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</si>
  <si>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</si>
  <si>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</si>
  <si>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</si>
  <si>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</si>
  <si>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</si>
  <si>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</si>
  <si>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</si>
  <si>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</si>
  <si>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</si>
  <si>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</si>
  <si>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</si>
  <si>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</si>
  <si>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</si>
  <si>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</si>
  <si>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</si>
  <si>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</si>
  <si>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</si>
  <si>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</si>
  <si>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</si>
  <si>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</si>
  <si>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</si>
  <si>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</si>
  <si>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</si>
  <si>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</si>
  <si>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</si>
  <si>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</si>
  <si>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</si>
  <si>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</si>
  <si>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</si>
  <si>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</si>
  <si>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</si>
  <si>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</si>
  <si>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</si>
  <si>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</si>
  <si>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</si>
  <si>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</si>
  <si>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</si>
  <si>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</si>
  <si>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</si>
  <si>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</si>
  <si>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</si>
  <si>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</si>
  <si>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</si>
  <si>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</si>
  <si>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</si>
  <si>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</si>
  <si>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</si>
  <si>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</si>
  <si>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</si>
  <si>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</si>
  <si>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</si>
  <si>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</si>
  <si>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</si>
  <si>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</si>
  <si>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</si>
  <si>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</si>
  <si>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</si>
  <si>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</si>
  <si>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</si>
  <si>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</si>
  <si>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</si>
  <si>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</si>
  <si>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</si>
  <si>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</si>
  <si>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</si>
  <si>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</si>
  <si>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</si>
  <si>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</si>
  <si>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</si>
  <si>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</si>
  <si>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</si>
  <si>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</si>
  <si>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</si>
  <si>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</si>
  <si>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</si>
  <si>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</si>
  <si>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</si>
  <si>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</si>
  <si>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</si>
  <si>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학과</t>
    <phoneticPr fontId="1" type="noConversion"/>
  </si>
  <si>
    <t>건축과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</si>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</sst>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\ "/>
    <numFmt numFmtId="179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6" fillId="0" borderId="7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b val="0"/>
        <i/>
        <color rgb="FFFF0000"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layout>
            <c:manualLayout>
              <c:xMode val="edge"/>
              <c:yMode val="edge"/>
              <c:x val="2.032520325203252E-2"/>
              <c:y val="0.394525239840709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15240</xdr:rowOff>
        </xdr:from>
        <xdr:to>
          <xdr:col>2</xdr:col>
          <xdr:colOff>662940</xdr:colOff>
          <xdr:row>15</xdr:row>
          <xdr:rowOff>30480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662940</xdr:colOff>
      <xdr:row>13</xdr:row>
      <xdr:rowOff>0</xdr:rowOff>
    </xdr:from>
    <xdr:to>
      <xdr:col>6</xdr:col>
      <xdr:colOff>0</xdr:colOff>
      <xdr:row>15</xdr:row>
      <xdr:rowOff>68580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154F18E4-817A-D8D4-7BFC-9064E73527D5}"/>
            </a:ext>
          </a:extLst>
        </xdr:cNvPr>
        <xdr:cNvSpPr/>
      </xdr:nvSpPr>
      <xdr:spPr>
        <a:xfrm>
          <a:off x="2674620" y="2918460"/>
          <a:ext cx="1485900" cy="51054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채희" refreshedDate="45671.726481018515" createdVersion="8" refreshedVersion="8" minRefreshableVersion="3" recordCount="16" xr:uid="{09A6AE7E-7683-4D9A-8F8F-118B83F81F2D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8241AA-9C35-4430-9457-39D4845EFAA5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F16" sqref="F16"/>
    </sheetView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 t="s">
        <v>204</v>
      </c>
      <c r="C3" s="1" t="s">
        <v>205</v>
      </c>
      <c r="D3" s="1" t="s">
        <v>206</v>
      </c>
      <c r="E3" s="1" t="s">
        <v>207</v>
      </c>
      <c r="F3" s="1" t="s">
        <v>231</v>
      </c>
    </row>
    <row r="4" spans="2:6" x14ac:dyDescent="0.4">
      <c r="B4" s="1" t="s">
        <v>208</v>
      </c>
      <c r="C4" s="1" t="s">
        <v>213</v>
      </c>
      <c r="D4" s="1" t="s">
        <v>219</v>
      </c>
      <c r="E4" s="1" t="s">
        <v>225</v>
      </c>
      <c r="F4" s="1">
        <v>320</v>
      </c>
    </row>
    <row r="5" spans="2:6" x14ac:dyDescent="0.4">
      <c r="B5" s="1" t="s">
        <v>209</v>
      </c>
      <c r="C5" s="1" t="s">
        <v>214</v>
      </c>
      <c r="D5" s="1" t="s">
        <v>220</v>
      </c>
      <c r="E5" s="1" t="s">
        <v>226</v>
      </c>
      <c r="F5" s="1">
        <v>380</v>
      </c>
    </row>
    <row r="6" spans="2:6" x14ac:dyDescent="0.4">
      <c r="B6" s="1" t="s">
        <v>210</v>
      </c>
      <c r="C6" s="1" t="s">
        <v>215</v>
      </c>
      <c r="D6" s="1" t="s">
        <v>221</v>
      </c>
      <c r="E6" s="1" t="s">
        <v>227</v>
      </c>
      <c r="F6" s="1">
        <v>420</v>
      </c>
    </row>
    <row r="7" spans="2:6" x14ac:dyDescent="0.4">
      <c r="B7" s="1" t="s">
        <v>211</v>
      </c>
      <c r="C7" s="1" t="s">
        <v>216</v>
      </c>
      <c r="D7" s="1" t="s">
        <v>222</v>
      </c>
      <c r="E7" s="1" t="s">
        <v>228</v>
      </c>
      <c r="F7" s="1">
        <v>290</v>
      </c>
    </row>
    <row r="8" spans="2:6" x14ac:dyDescent="0.4">
      <c r="B8" s="1" t="s">
        <v>212</v>
      </c>
      <c r="C8" s="1" t="s">
        <v>217</v>
      </c>
      <c r="D8" s="1" t="s">
        <v>223</v>
      </c>
      <c r="E8" s="1" t="s">
        <v>229</v>
      </c>
      <c r="F8" s="1">
        <v>175</v>
      </c>
    </row>
    <row r="9" spans="2:6" x14ac:dyDescent="0.4">
      <c r="B9" s="1" t="s">
        <v>208</v>
      </c>
      <c r="C9" s="1" t="s">
        <v>218</v>
      </c>
      <c r="D9" s="1" t="s">
        <v>224</v>
      </c>
      <c r="E9" s="1" t="s">
        <v>230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L7" sqref="L7"/>
    </sheetView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ht="24" customHeight="1" thickBot="1" x14ac:dyDescent="0.45">
      <c r="A1" s="25" t="s">
        <v>232</v>
      </c>
      <c r="B1" s="25"/>
      <c r="C1" s="25"/>
      <c r="D1" s="25"/>
      <c r="E1" s="25"/>
      <c r="F1" s="25"/>
      <c r="G1" s="25"/>
      <c r="H1" s="25"/>
    </row>
    <row r="2" spans="1:8" ht="18.600000000000001" thickTop="1" thickBot="1" x14ac:dyDescent="0.45"/>
    <row r="3" spans="1:8" x14ac:dyDescent="0.4">
      <c r="A3" s="13" t="s">
        <v>78</v>
      </c>
      <c r="B3" s="14" t="s">
        <v>79</v>
      </c>
      <c r="C3" s="14" t="s">
        <v>50</v>
      </c>
      <c r="D3" s="14" t="s">
        <v>65</v>
      </c>
      <c r="E3" s="14" t="s">
        <v>80</v>
      </c>
      <c r="F3" s="14" t="s">
        <v>81</v>
      </c>
      <c r="G3" s="14" t="s">
        <v>82</v>
      </c>
      <c r="H3" s="15" t="s">
        <v>83</v>
      </c>
    </row>
    <row r="4" spans="1:8" x14ac:dyDescent="0.4">
      <c r="A4" s="16" t="s">
        <v>84</v>
      </c>
      <c r="B4" s="4" t="s">
        <v>85</v>
      </c>
      <c r="C4" s="4" t="s">
        <v>86</v>
      </c>
      <c r="D4" s="4" t="s">
        <v>71</v>
      </c>
      <c r="E4" s="12">
        <v>28</v>
      </c>
      <c r="F4" s="12">
        <v>38</v>
      </c>
      <c r="G4" s="12">
        <v>8</v>
      </c>
      <c r="H4" s="17">
        <v>17</v>
      </c>
    </row>
    <row r="5" spans="1:8" x14ac:dyDescent="0.4">
      <c r="A5" s="16" t="s">
        <v>87</v>
      </c>
      <c r="B5" s="4" t="s">
        <v>88</v>
      </c>
      <c r="C5" s="4" t="s">
        <v>86</v>
      </c>
      <c r="D5" s="4" t="s">
        <v>69</v>
      </c>
      <c r="E5" s="12">
        <v>25</v>
      </c>
      <c r="F5" s="12">
        <v>33</v>
      </c>
      <c r="G5" s="12">
        <v>5</v>
      </c>
      <c r="H5" s="17">
        <v>20</v>
      </c>
    </row>
    <row r="6" spans="1:8" x14ac:dyDescent="0.4">
      <c r="A6" s="16" t="s">
        <v>89</v>
      </c>
      <c r="B6" s="4" t="s">
        <v>90</v>
      </c>
      <c r="C6" s="4" t="s">
        <v>91</v>
      </c>
      <c r="D6" s="4" t="s">
        <v>69</v>
      </c>
      <c r="E6" s="12">
        <v>20</v>
      </c>
      <c r="F6" s="12">
        <v>35</v>
      </c>
      <c r="G6" s="12">
        <v>9</v>
      </c>
      <c r="H6" s="17">
        <v>18</v>
      </c>
    </row>
    <row r="7" spans="1:8" x14ac:dyDescent="0.4">
      <c r="A7" s="16" t="s">
        <v>92</v>
      </c>
      <c r="B7" s="4" t="s">
        <v>93</v>
      </c>
      <c r="C7" s="4" t="s">
        <v>91</v>
      </c>
      <c r="D7" s="4" t="s">
        <v>69</v>
      </c>
      <c r="E7" s="12">
        <v>29</v>
      </c>
      <c r="F7" s="12">
        <v>38</v>
      </c>
      <c r="G7" s="12">
        <v>10</v>
      </c>
      <c r="H7" s="17">
        <v>19</v>
      </c>
    </row>
    <row r="8" spans="1:8" x14ac:dyDescent="0.4">
      <c r="A8" s="16" t="s">
        <v>94</v>
      </c>
      <c r="B8" s="4" t="s">
        <v>95</v>
      </c>
      <c r="C8" s="4" t="s">
        <v>96</v>
      </c>
      <c r="D8" s="4" t="s">
        <v>71</v>
      </c>
      <c r="E8" s="12">
        <v>27</v>
      </c>
      <c r="F8" s="12">
        <v>30</v>
      </c>
      <c r="G8" s="12">
        <v>8</v>
      </c>
      <c r="H8" s="17">
        <v>12</v>
      </c>
    </row>
    <row r="9" spans="1:8" x14ac:dyDescent="0.4">
      <c r="A9" s="16" t="s">
        <v>84</v>
      </c>
      <c r="B9" s="4" t="s">
        <v>97</v>
      </c>
      <c r="C9" s="4" t="s">
        <v>86</v>
      </c>
      <c r="D9" s="4" t="s">
        <v>71</v>
      </c>
      <c r="E9" s="12">
        <v>26</v>
      </c>
      <c r="F9" s="12">
        <v>32</v>
      </c>
      <c r="G9" s="12">
        <v>10</v>
      </c>
      <c r="H9" s="17">
        <v>18</v>
      </c>
    </row>
    <row r="10" spans="1:8" x14ac:dyDescent="0.4">
      <c r="A10" s="16" t="s">
        <v>98</v>
      </c>
      <c r="B10" s="4" t="s">
        <v>99</v>
      </c>
      <c r="C10" s="4" t="s">
        <v>91</v>
      </c>
      <c r="D10" s="4" t="s">
        <v>71</v>
      </c>
      <c r="E10" s="12">
        <v>25</v>
      </c>
      <c r="F10" s="12">
        <v>34</v>
      </c>
      <c r="G10" s="12">
        <v>8</v>
      </c>
      <c r="H10" s="17">
        <v>20</v>
      </c>
    </row>
    <row r="11" spans="1:8" x14ac:dyDescent="0.4">
      <c r="A11" s="16" t="s">
        <v>100</v>
      </c>
      <c r="B11" s="4" t="s">
        <v>101</v>
      </c>
      <c r="C11" s="4" t="s">
        <v>96</v>
      </c>
      <c r="D11" s="4" t="s">
        <v>69</v>
      </c>
      <c r="E11" s="12">
        <v>29</v>
      </c>
      <c r="F11" s="12">
        <v>40</v>
      </c>
      <c r="G11" s="12">
        <v>10</v>
      </c>
      <c r="H11" s="17">
        <v>18</v>
      </c>
    </row>
    <row r="12" spans="1:8" x14ac:dyDescent="0.4">
      <c r="A12" s="16" t="s">
        <v>102</v>
      </c>
      <c r="B12" s="4" t="s">
        <v>103</v>
      </c>
      <c r="C12" s="4" t="s">
        <v>86</v>
      </c>
      <c r="D12" s="4" t="s">
        <v>71</v>
      </c>
      <c r="E12" s="12">
        <v>30</v>
      </c>
      <c r="F12" s="12">
        <v>37</v>
      </c>
      <c r="G12" s="12">
        <v>8</v>
      </c>
      <c r="H12" s="17">
        <v>18</v>
      </c>
    </row>
    <row r="13" spans="1:8" ht="18" thickBot="1" x14ac:dyDescent="0.45">
      <c r="A13" s="18" t="s">
        <v>104</v>
      </c>
      <c r="B13" s="19" t="s">
        <v>105</v>
      </c>
      <c r="C13" s="19" t="s">
        <v>96</v>
      </c>
      <c r="D13" s="19" t="s">
        <v>69</v>
      </c>
      <c r="E13" s="20">
        <v>25</v>
      </c>
      <c r="F13" s="20">
        <v>28</v>
      </c>
      <c r="G13" s="20">
        <v>5</v>
      </c>
      <c r="H13" s="21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L11" sqref="L11"/>
    </sheetView>
  </sheetViews>
  <sheetFormatPr defaultRowHeight="17.399999999999999" x14ac:dyDescent="0.4"/>
  <cols>
    <col min="2" max="2" width="12.59765625" customWidth="1"/>
  </cols>
  <sheetData>
    <row r="1" spans="1:7" ht="21" x14ac:dyDescent="0.4">
      <c r="A1" s="26" t="s">
        <v>106</v>
      </c>
      <c r="B1" s="26"/>
      <c r="C1" s="26"/>
      <c r="D1" s="26"/>
      <c r="E1" s="26"/>
      <c r="F1" s="26"/>
      <c r="G1" s="26"/>
    </row>
    <row r="3" spans="1:7" x14ac:dyDescent="0.4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4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4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4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4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4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4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4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4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1" priority="2">
      <formula>$B4&lt;=DATE(2017,5,31)</formula>
    </cfRule>
    <cfRule type="expression" dxfId="0" priority="1">
      <formula>$B4&gt;DATE(2017,5,31)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16" workbookViewId="0">
      <selection activeCell="E34" sqref="E34"/>
    </sheetView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">
      <c r="A3" s="4" t="s">
        <v>7</v>
      </c>
      <c r="B3" s="5">
        <v>0.42708333333333331</v>
      </c>
      <c r="C3" s="5">
        <v>0.56874999999999998</v>
      </c>
      <c r="D3" s="5"/>
      <c r="G3" s="4" t="s">
        <v>21</v>
      </c>
      <c r="H3" s="4">
        <v>91</v>
      </c>
      <c r="I3" s="4">
        <v>88</v>
      </c>
      <c r="J3" s="4">
        <v>92</v>
      </c>
    </row>
    <row r="4" spans="1:10" x14ac:dyDescent="0.4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4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4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4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4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4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4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4">
      <c r="H11" s="27" t="s">
        <v>28</v>
      </c>
      <c r="I11" s="27"/>
      <c r="J11" s="4">
        <f>COUNTIFS(H3:H9,"&gt;=80",I3:I9,"&gt;=90",J3:J9,"&gt;=90")</f>
        <v>4</v>
      </c>
    </row>
    <row r="13" spans="1:10" x14ac:dyDescent="0.4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">
      <c r="E24" s="6" t="s">
        <v>47</v>
      </c>
      <c r="G24" s="4" t="s">
        <v>233</v>
      </c>
      <c r="H24" s="6" t="s">
        <v>62</v>
      </c>
    </row>
    <row r="25" spans="1:10" x14ac:dyDescent="0.4">
      <c r="E25" s="7">
        <f>ABS(SUMIF(A15:A22,"사원",E15:E22)/COUNTIF(A15:A22,"사원")-SUMIF(A15:A22,"대리",E15:E22)/COUNTIF(A15:A22,"대리"))</f>
        <v>776666.66666666651</v>
      </c>
      <c r="G25" s="4" t="s">
        <v>234</v>
      </c>
      <c r="H25" s="4">
        <f>ROUNDDOWN(DAVERAGE(G14:J22,3,G24:G25),1)</f>
        <v>75.2</v>
      </c>
    </row>
    <row r="27" spans="1:10" x14ac:dyDescent="0.4">
      <c r="A27" s="2" t="s">
        <v>63</v>
      </c>
      <c r="B27" s="3" t="s">
        <v>64</v>
      </c>
    </row>
    <row r="28" spans="1:10" x14ac:dyDescent="0.4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4">
      <c r="A30" s="4" t="s">
        <v>70</v>
      </c>
      <c r="B30" s="4" t="s">
        <v>71</v>
      </c>
      <c r="C30" s="4">
        <v>97</v>
      </c>
      <c r="D30" s="4" t="str">
        <f t="shared" ref="D30:D36" si="0">IFERROR(CHOOSE(_xlfn.RANK.EQ(C30,$C$29:$C$36),"최우수","우수"),"")</f>
        <v>최우수</v>
      </c>
    </row>
    <row r="31" spans="1:10" x14ac:dyDescent="0.4">
      <c r="A31" s="4" t="s">
        <v>72</v>
      </c>
      <c r="B31" s="4" t="s">
        <v>69</v>
      </c>
      <c r="C31" s="4">
        <v>90</v>
      </c>
      <c r="D31" s="4" t="str">
        <f t="shared" si="0"/>
        <v/>
      </c>
    </row>
    <row r="32" spans="1:10" x14ac:dyDescent="0.4">
      <c r="A32" s="4" t="s">
        <v>73</v>
      </c>
      <c r="B32" s="4" t="s">
        <v>69</v>
      </c>
      <c r="C32" s="4">
        <v>87</v>
      </c>
      <c r="D32" s="4" t="str">
        <f t="shared" si="0"/>
        <v/>
      </c>
    </row>
    <row r="33" spans="1:4" x14ac:dyDescent="0.4">
      <c r="A33" s="4" t="s">
        <v>74</v>
      </c>
      <c r="B33" s="4" t="s">
        <v>71</v>
      </c>
      <c r="C33" s="4">
        <v>91</v>
      </c>
      <c r="D33" s="4" t="str">
        <f t="shared" si="0"/>
        <v/>
      </c>
    </row>
    <row r="34" spans="1:4" x14ac:dyDescent="0.4">
      <c r="A34" s="4" t="s">
        <v>75</v>
      </c>
      <c r="B34" s="4" t="s">
        <v>71</v>
      </c>
      <c r="C34" s="4">
        <v>96</v>
      </c>
      <c r="D34" s="4" t="str">
        <f t="shared" si="0"/>
        <v>우수</v>
      </c>
    </row>
    <row r="35" spans="1:4" x14ac:dyDescent="0.4">
      <c r="A35" s="4" t="s">
        <v>76</v>
      </c>
      <c r="B35" s="4" t="s">
        <v>69</v>
      </c>
      <c r="C35" s="4">
        <v>89</v>
      </c>
      <c r="D35" s="4" t="str">
        <f t="shared" si="0"/>
        <v/>
      </c>
    </row>
    <row r="36" spans="1:4" x14ac:dyDescent="0.4">
      <c r="A36" s="4" t="s">
        <v>77</v>
      </c>
      <c r="B36" s="4" t="s">
        <v>71</v>
      </c>
      <c r="C36" s="4">
        <v>93</v>
      </c>
      <c r="D36" s="4" t="str">
        <f t="shared" si="0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3" workbookViewId="0">
      <selection activeCell="A25" sqref="A25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3" width="5.3984375" bestFit="1" customWidth="1"/>
    <col min="4" max="4" width="8.3984375" bestFit="1" customWidth="1"/>
  </cols>
  <sheetData>
    <row r="1" spans="1:6" ht="21" x14ac:dyDescent="0.4">
      <c r="A1" s="26" t="s">
        <v>125</v>
      </c>
      <c r="B1" s="26"/>
      <c r="C1" s="26"/>
      <c r="D1" s="26"/>
      <c r="E1" s="26"/>
      <c r="F1" s="26"/>
    </row>
    <row r="3" spans="1:6" x14ac:dyDescent="0.4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4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4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4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4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4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4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4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4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4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4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4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4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4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4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4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4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4">
      <c r="A22" s="22" t="s">
        <v>17</v>
      </c>
      <c r="B22" t="s">
        <v>235</v>
      </c>
    </row>
    <row r="24" spans="1:6" x14ac:dyDescent="0.4">
      <c r="A24" s="22" t="s">
        <v>236</v>
      </c>
      <c r="B24" s="22" t="s">
        <v>127</v>
      </c>
    </row>
    <row r="25" spans="1:6" x14ac:dyDescent="0.4">
      <c r="A25" s="22" t="s">
        <v>126</v>
      </c>
      <c r="B25" t="s">
        <v>132</v>
      </c>
      <c r="C25" t="s">
        <v>138</v>
      </c>
    </row>
    <row r="26" spans="1:6" x14ac:dyDescent="0.4">
      <c r="A26" t="s">
        <v>135</v>
      </c>
      <c r="B26" s="23">
        <v>92</v>
      </c>
      <c r="C26" s="23">
        <v>80</v>
      </c>
    </row>
    <row r="27" spans="1:6" x14ac:dyDescent="0.4">
      <c r="A27" t="s">
        <v>150</v>
      </c>
      <c r="B27" s="23">
        <v>77</v>
      </c>
      <c r="C27" s="23">
        <v>89</v>
      </c>
    </row>
    <row r="28" spans="1:6" x14ac:dyDescent="0.4">
      <c r="A28" t="s">
        <v>141</v>
      </c>
      <c r="B28" s="23">
        <v>92</v>
      </c>
      <c r="C28" s="23">
        <v>85.666666666666671</v>
      </c>
    </row>
    <row r="29" spans="1:6" x14ac:dyDescent="0.4">
      <c r="A29" t="s">
        <v>131</v>
      </c>
      <c r="B29" s="23">
        <v>87.333333333333329</v>
      </c>
      <c r="C29" s="23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K13" sqref="K13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28" t="s">
        <v>202</v>
      </c>
      <c r="B1" s="28"/>
      <c r="C1" s="28"/>
      <c r="D1" s="28"/>
      <c r="E1" s="28"/>
      <c r="G1" s="28" t="s">
        <v>203</v>
      </c>
      <c r="H1" s="28"/>
      <c r="I1" s="28"/>
      <c r="J1" s="28"/>
      <c r="K1" s="28"/>
    </row>
    <row r="2" spans="1:11" x14ac:dyDescent="0.4">
      <c r="E2" s="9" t="s">
        <v>162</v>
      </c>
      <c r="K2" s="9" t="s">
        <v>162</v>
      </c>
    </row>
    <row r="3" spans="1:11" x14ac:dyDescent="0.4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4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28" t="s">
        <v>173</v>
      </c>
      <c r="B11" s="28"/>
      <c r="C11" s="28"/>
      <c r="D11" s="28"/>
      <c r="E11" s="28"/>
    </row>
    <row r="12" spans="1:11" x14ac:dyDescent="0.4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4">
      <c r="A13" s="4" t="s">
        <v>168</v>
      </c>
      <c r="B13" s="24">
        <v>1100</v>
      </c>
      <c r="C13" s="24">
        <v>1850</v>
      </c>
      <c r="D13" s="24">
        <v>4000</v>
      </c>
      <c r="E13" s="24">
        <v>3000</v>
      </c>
    </row>
    <row r="14" spans="1:11" x14ac:dyDescent="0.4">
      <c r="A14" s="4" t="s">
        <v>170</v>
      </c>
      <c r="B14" s="24">
        <v>160.5</v>
      </c>
      <c r="C14" s="24">
        <v>550</v>
      </c>
      <c r="D14" s="24">
        <v>1671.5</v>
      </c>
      <c r="E14" s="24">
        <v>888</v>
      </c>
    </row>
    <row r="15" spans="1:11" x14ac:dyDescent="0.4">
      <c r="A15" s="4" t="s">
        <v>172</v>
      </c>
      <c r="B15" s="24">
        <v>45.5</v>
      </c>
      <c r="C15" s="24">
        <v>292.5</v>
      </c>
      <c r="D15" s="24">
        <v>796.5</v>
      </c>
      <c r="E15" s="24">
        <v>495</v>
      </c>
    </row>
  </sheetData>
  <dataConsolidate function="average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G18" sqref="G18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26" t="s">
        <v>174</v>
      </c>
      <c r="B1" s="26"/>
      <c r="C1" s="26"/>
      <c r="D1" s="26"/>
      <c r="E1" s="26"/>
      <c r="F1" s="26"/>
    </row>
    <row r="3" spans="1:6" x14ac:dyDescent="0.4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4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29" t="s">
        <v>187</v>
      </c>
      <c r="B11" s="30"/>
      <c r="C11" s="11">
        <f>AVERAGE(C4:C10)</f>
        <v>71.705714285714279</v>
      </c>
      <c r="D11" s="11">
        <f>AVERAGE(D4:D10)</f>
        <v>57.89142857142857</v>
      </c>
      <c r="E11" s="31"/>
      <c r="F11" s="32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15240</xdr:rowOff>
                  </from>
                  <to>
                    <xdr:col>2</xdr:col>
                    <xdr:colOff>662940</xdr:colOff>
                    <xdr:row>15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topLeftCell="A10" workbookViewId="0">
      <selection activeCell="K35" sqref="K35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26" t="s">
        <v>188</v>
      </c>
      <c r="B1" s="26"/>
      <c r="C1" s="26"/>
      <c r="D1" s="26"/>
      <c r="E1" s="26"/>
      <c r="F1" s="26"/>
    </row>
    <row r="3" spans="1:6" x14ac:dyDescent="0.4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4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4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4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4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4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4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4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4">
      <c r="A11" s="29" t="s">
        <v>187</v>
      </c>
      <c r="B11" s="33"/>
      <c r="C11" s="30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채희 이</cp:lastModifiedBy>
  <dcterms:created xsi:type="dcterms:W3CDTF">2023-04-27T08:01:32Z</dcterms:created>
  <dcterms:modified xsi:type="dcterms:W3CDTF">2025-01-14T08:38:12Z</dcterms:modified>
</cp:coreProperties>
</file>