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8_{02F306EB-3CD3-4CB2-9144-EA243F39F1D1}" xr6:coauthVersionLast="47" xr6:coauthVersionMax="47" xr10:uidLastSave="{00000000-0000-0000-0000-000000000000}"/>
  <bookViews>
    <workbookView xWindow="-108" yWindow="-108" windowWidth="23256" windowHeight="1245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E12" i="9"/>
  <c r="E11" i="9"/>
  <c r="E10" i="9"/>
  <c r="E9" i="9"/>
  <c r="E8" i="9"/>
  <c r="E7" i="9"/>
  <c r="E6" i="9"/>
  <c r="E5" i="9"/>
  <c r="E4" i="9"/>
  <c r="E3" i="9"/>
  <c r="I5" i="8" l="1"/>
  <c r="I6" i="8"/>
  <c r="I7" i="8"/>
  <c r="I8" i="8"/>
  <c r="I9" i="8"/>
  <c r="I10" i="8"/>
  <c r="I11" i="8"/>
  <c r="I12" i="8"/>
  <c r="I13" i="8"/>
  <c r="I4" i="8"/>
</calcChain>
</file>

<file path=xl/sharedStrings.xml><?xml version="1.0" encoding="utf-8"?>
<sst xmlns="http://schemas.openxmlformats.org/spreadsheetml/2006/main" count="309" uniqueCount="245">
  <si>
    <t>사원코드</t>
  </si>
  <si>
    <t>영업사원별 급여 현황</t>
    <phoneticPr fontId="1" type="noConversion"/>
  </si>
  <si>
    <t>직위</t>
  </si>
  <si>
    <t>대리</t>
  </si>
  <si>
    <t>과장</t>
  </si>
  <si>
    <t>사원</t>
  </si>
  <si>
    <t>부장</t>
  </si>
  <si>
    <t>성명</t>
  </si>
  <si>
    <t>[표1]</t>
  </si>
  <si>
    <t>김수정</t>
  </si>
  <si>
    <t>박정호</t>
  </si>
  <si>
    <t>최아름</t>
  </si>
  <si>
    <t>박진수</t>
  </si>
  <si>
    <t>권민수</t>
  </si>
  <si>
    <t>서영수</t>
  </si>
  <si>
    <t>강남영</t>
  </si>
  <si>
    <t>[표2]</t>
  </si>
  <si>
    <t>판매 실적 대비표</t>
  </si>
  <si>
    <t>부서명</t>
  </si>
  <si>
    <t>이름</t>
  </si>
  <si>
    <t>실적</t>
  </si>
  <si>
    <t>OO영업부</t>
  </si>
  <si>
    <t>김병천</t>
  </si>
  <si>
    <t>QQ영업부</t>
  </si>
  <si>
    <t>구자길</t>
  </si>
  <si>
    <t>PP영업부</t>
  </si>
  <si>
    <t>소재광</t>
  </si>
  <si>
    <t>고숙경</t>
  </si>
  <si>
    <t>전용철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</si>
  <si>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</si>
  <si>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</si>
  <si>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</si>
  <si>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</si>
  <si>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</si>
  <si>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</si>
  <si>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</si>
  <si>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계열</t>
  </si>
  <si>
    <t>학과별</t>
  </si>
  <si>
    <t>취업률(%)</t>
  </si>
  <si>
    <t>자연</t>
  </si>
  <si>
    <t>기계과</t>
  </si>
  <si>
    <t>공학</t>
  </si>
  <si>
    <t>물리학과</t>
  </si>
  <si>
    <t>화학과</t>
  </si>
  <si>
    <t>건축과</t>
  </si>
  <si>
    <t>토목과</t>
  </si>
  <si>
    <t>미생물학과</t>
  </si>
  <si>
    <t>컴퓨터과</t>
  </si>
  <si>
    <t>공학계열 취업률 평균</t>
  </si>
  <si>
    <t>&lt;조건&gt;</t>
    <phoneticPr fontId="1" type="noConversion"/>
  </si>
  <si>
    <t xml:space="preserve">[표4] </t>
  </si>
  <si>
    <t>100m 기록</t>
  </si>
  <si>
    <t>반</t>
  </si>
  <si>
    <t>기록</t>
  </si>
  <si>
    <t>순위</t>
  </si>
  <si>
    <t>이경환</t>
  </si>
  <si>
    <t>김한순</t>
  </si>
  <si>
    <t>강영택</t>
  </si>
  <si>
    <t>조광희</t>
  </si>
  <si>
    <t>한정휴</t>
  </si>
  <si>
    <t>김선호</t>
  </si>
  <si>
    <t>정경호</t>
  </si>
  <si>
    <t>문세윤</t>
  </si>
  <si>
    <t>[표5]</t>
  </si>
  <si>
    <t>수량</t>
  </si>
  <si>
    <t>단가</t>
  </si>
  <si>
    <t>상공마트 할인 행사</t>
  </si>
  <si>
    <t>구분</t>
  </si>
  <si>
    <t>제품명</t>
  </si>
  <si>
    <t>판매가</t>
  </si>
  <si>
    <t>할인율</t>
  </si>
  <si>
    <t>할인가</t>
  </si>
  <si>
    <t>판매기간</t>
  </si>
  <si>
    <t>수산물</t>
  </si>
  <si>
    <t>신선오징어</t>
  </si>
  <si>
    <t>6월14일</t>
  </si>
  <si>
    <t>훈제연어</t>
  </si>
  <si>
    <t>순살고등어</t>
  </si>
  <si>
    <t>정육</t>
  </si>
  <si>
    <t>춘천닭갈비</t>
  </si>
  <si>
    <t>칼집삼겹살</t>
  </si>
  <si>
    <t>오리바베큐</t>
  </si>
  <si>
    <t>과자</t>
  </si>
  <si>
    <t>꿀꽈배기</t>
  </si>
  <si>
    <t>6월21일</t>
  </si>
  <si>
    <t>초코홈런볼</t>
  </si>
  <si>
    <t>생생감자칩</t>
  </si>
  <si>
    <t>즉석식품</t>
  </si>
  <si>
    <t>카레마왕</t>
  </si>
  <si>
    <t>미역국라면</t>
  </si>
  <si>
    <t>맑은쌀밥</t>
  </si>
  <si>
    <t>환경개선 투자자금</t>
    <phoneticPr fontId="1" type="noConversion"/>
  </si>
  <si>
    <t>컴퓨터개론 성적 일람표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</si>
  <si>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</si>
  <si>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</si>
  <si>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</si>
  <si>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</si>
  <si>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</si>
  <si>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</si>
  <si>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</si>
  <si>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</si>
  <si>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합계</t>
  </si>
  <si>
    <t>W001</t>
  </si>
  <si>
    <t>도자기</t>
  </si>
  <si>
    <t>웹디자인과</t>
  </si>
  <si>
    <t>남</t>
  </si>
  <si>
    <t>S002</t>
  </si>
  <si>
    <t>이용실</t>
  </si>
  <si>
    <t>사무자동화과</t>
  </si>
  <si>
    <t>S003</t>
  </si>
  <si>
    <t>차새대</t>
  </si>
  <si>
    <t>여</t>
  </si>
  <si>
    <t>W002</t>
  </si>
  <si>
    <t>정든별</t>
  </si>
  <si>
    <t>S001</t>
  </si>
  <si>
    <t>박달재</t>
  </si>
  <si>
    <t>J001</t>
  </si>
  <si>
    <t>강정국</t>
  </si>
  <si>
    <t>정보처리과</t>
  </si>
  <si>
    <t>J003</t>
  </si>
  <si>
    <t>송지연</t>
  </si>
  <si>
    <t>W003</t>
  </si>
  <si>
    <t>황무지</t>
  </si>
  <si>
    <t>J004</t>
  </si>
  <si>
    <t>장승목</t>
  </si>
  <si>
    <t>J002</t>
  </si>
  <si>
    <t>나자윤</t>
  </si>
  <si>
    <t>상공주식회사 인사 기록</t>
    <phoneticPr fontId="1" type="noConversion"/>
  </si>
  <si>
    <t>사원명</t>
  </si>
  <si>
    <t>근무기간</t>
  </si>
  <si>
    <t>연락처</t>
  </si>
  <si>
    <t>PLA-01</t>
  </si>
  <si>
    <t>김지은</t>
  </si>
  <si>
    <t>기획부</t>
  </si>
  <si>
    <t>5년 7개월</t>
  </si>
  <si>
    <t>010-5647-5482</t>
  </si>
  <si>
    <t>PRO-01</t>
  </si>
  <si>
    <t>이재정</t>
  </si>
  <si>
    <t>생산부</t>
  </si>
  <si>
    <t>1년 10개월</t>
  </si>
  <si>
    <t>010-6584-9860</t>
  </si>
  <si>
    <t>MA-01</t>
  </si>
  <si>
    <t>박성정</t>
  </si>
  <si>
    <t>마케팅부</t>
  </si>
  <si>
    <t>3년 4개월</t>
  </si>
  <si>
    <t>010-9004-7755</t>
  </si>
  <si>
    <t>KN-01</t>
  </si>
  <si>
    <t>노회영</t>
  </si>
  <si>
    <t>자재부</t>
  </si>
  <si>
    <t>6년 5개월</t>
  </si>
  <si>
    <t>010-3415-3330</t>
  </si>
  <si>
    <t>PRO-02</t>
  </si>
  <si>
    <t>백승호</t>
  </si>
  <si>
    <t>8년 1개월</t>
  </si>
  <si>
    <t>010-4044-1220</t>
  </si>
  <si>
    <t>PLA-02</t>
  </si>
  <si>
    <t>송주근</t>
  </si>
  <si>
    <t>4년 3개월</t>
  </si>
  <si>
    <t>010-9425-4524</t>
  </si>
  <si>
    <t>KN-02</t>
  </si>
  <si>
    <t>한지열</t>
  </si>
  <si>
    <t>4년 11개월</t>
  </si>
  <si>
    <t>010-1254-0248</t>
  </si>
  <si>
    <t>PRO-03</t>
  </si>
  <si>
    <t>정순실</t>
  </si>
  <si>
    <t>3년 12개월</t>
  </si>
  <si>
    <t>010-8800-2202</t>
  </si>
  <si>
    <t>PLA-03</t>
  </si>
  <si>
    <t>최진룡</t>
  </si>
  <si>
    <t>2년 9개월</t>
  </si>
  <si>
    <t>010-9257-8222</t>
  </si>
  <si>
    <t>MA-02</t>
  </si>
  <si>
    <t>이정희</t>
  </si>
  <si>
    <t>4년 7개월</t>
  </si>
  <si>
    <t>010-6050-8115</t>
  </si>
  <si>
    <t>KN-03</t>
  </si>
  <si>
    <t>강어준</t>
  </si>
  <si>
    <t>1년 7개월</t>
  </si>
  <si>
    <t>010-8791-5728</t>
  </si>
  <si>
    <t>MA-03</t>
  </si>
  <si>
    <t>김은소</t>
  </si>
  <si>
    <t>7년 1개월</t>
  </si>
  <si>
    <t>010-2345-7266</t>
  </si>
  <si>
    <t>자판기 판매 월수익금</t>
    <phoneticPr fontId="1" type="noConversion"/>
  </si>
  <si>
    <t>품목</t>
  </si>
  <si>
    <t>판매량(컵)</t>
  </si>
  <si>
    <t>매출액</t>
  </si>
  <si>
    <t>재료비</t>
  </si>
  <si>
    <t>전기료</t>
  </si>
  <si>
    <t>순이익금</t>
  </si>
  <si>
    <t>커피(고급)</t>
  </si>
  <si>
    <t>커피(일반)</t>
  </si>
  <si>
    <t>율무차</t>
  </si>
  <si>
    <t>생강차</t>
  </si>
  <si>
    <t>대추차</t>
  </si>
  <si>
    <t>우유</t>
  </si>
  <si>
    <t>아시안게임 메달집계</t>
    <phoneticPr fontId="1" type="noConversion"/>
  </si>
  <si>
    <t>국가명</t>
  </si>
  <si>
    <t>금메달</t>
  </si>
  <si>
    <t>은메달</t>
  </si>
  <si>
    <t>동메달</t>
  </si>
  <si>
    <t>중국</t>
  </si>
  <si>
    <t>한국</t>
  </si>
  <si>
    <t>일본</t>
  </si>
  <si>
    <t>싱가포르</t>
  </si>
  <si>
    <t>북한</t>
  </si>
  <si>
    <t>인도네시아</t>
  </si>
  <si>
    <t>분야;2021;2022∼2023;총 계</t>
  </si>
  <si>
    <t>대기보전;21,234,000;67,812,000;89,046,000</t>
  </si>
  <si>
    <t>수질보전;25,762,000;89,980,000;115,742,000</t>
  </si>
  <si>
    <t>상수도관리;56,320,000;189,056,000;245,376,000</t>
  </si>
  <si>
    <t>폐기물관리;7,134,000;23,877,000;31,011,000</t>
  </si>
  <si>
    <t>자연환경보전등;2,078,000;7,123,000;9201000</t>
  </si>
  <si>
    <t>총계;112,528,000;377,848,000;490,376,000</t>
  </si>
  <si>
    <t>비고</t>
    <phoneticPr fontId="1" type="noConversion"/>
  </si>
  <si>
    <t>시험성적표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</si>
  <si>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</si>
  <si>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</si>
  <si>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</si>
  <si>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</si>
  <si>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</si>
  <si>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</si>
  <si>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</si>
  <si>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</si>
  <si>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</si>
  <si>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급여지급현황</t>
    <phoneticPr fontId="1" type="noConversion"/>
  </si>
  <si>
    <t>사원명</t>
    <phoneticPr fontId="1" type="noConversion"/>
  </si>
  <si>
    <t>성별</t>
    <phoneticPr fontId="1" type="noConversion"/>
  </si>
  <si>
    <t>기본급</t>
    <phoneticPr fontId="1" type="noConversion"/>
  </si>
  <si>
    <t>실적</t>
    <phoneticPr fontId="1" type="noConversion"/>
  </si>
  <si>
    <t>실수령액</t>
    <phoneticPr fontId="1" type="noConversion"/>
  </si>
  <si>
    <t>이권식</t>
    <phoneticPr fontId="1" type="noConversion"/>
  </si>
  <si>
    <t>남</t>
    <phoneticPr fontId="1" type="noConversion"/>
  </si>
  <si>
    <t>유경아</t>
    <phoneticPr fontId="1" type="noConversion"/>
  </si>
  <si>
    <t>고진영</t>
    <phoneticPr fontId="1" type="noConversion"/>
  </si>
  <si>
    <t>여</t>
    <phoneticPr fontId="1" type="noConversion"/>
  </si>
  <si>
    <t>김진주</t>
    <phoneticPr fontId="1" type="noConversion"/>
  </si>
  <si>
    <t>강홍민</t>
    <phoneticPr fontId="1" type="noConversion"/>
  </si>
  <si>
    <t>최연재</t>
    <phoneticPr fontId="1" type="noConversion"/>
  </si>
  <si>
    <t>우정승</t>
    <phoneticPr fontId="1" type="noConversion"/>
  </si>
  <si>
    <t>박주빈</t>
    <phoneticPr fontId="1" type="noConversion"/>
  </si>
  <si>
    <t>신혜진</t>
    <phoneticPr fontId="1" type="noConversion"/>
  </si>
  <si>
    <t>순위</t>
    <phoneticPr fontId="1" type="noConversion"/>
  </si>
  <si>
    <t>수당지급률</t>
    <phoneticPr fontId="1" type="noConversion"/>
  </si>
  <si>
    <t>&lt;실적순위별 수당지급률&gt;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</si>
</sst>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rgb="FFFF78D8"/>
      <name val="맑은 고딕"/>
      <family val="2"/>
      <charset val="129"/>
      <scheme val="minor"/>
    </font>
    <font>
      <sz val="11"/>
      <color rgb="FFFF78D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7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금메달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D-4578-BCE3-6E031969EFD1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97</c:v>
                </c:pt>
                <c:pt idx="1">
                  <c:v>88</c:v>
                </c:pt>
                <c:pt idx="2">
                  <c:v>59</c:v>
                </c:pt>
                <c:pt idx="3">
                  <c:v>58</c:v>
                </c:pt>
                <c:pt idx="4">
                  <c:v>57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D-4578-BCE3-6E031969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250607"/>
        <c:axId val="1149246287"/>
      </c:barChart>
      <c:catAx>
        <c:axId val="114925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246287"/>
        <c:crosses val="autoZero"/>
        <c:auto val="1"/>
        <c:lblAlgn val="ctr"/>
        <c:lblOffset val="100"/>
        <c:noMultiLvlLbl val="0"/>
      </c:catAx>
      <c:valAx>
        <c:axId val="114924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25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순이익금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10</xdr:row>
      <xdr:rowOff>0</xdr:rowOff>
    </xdr:from>
    <xdr:to>
      <xdr:col>2</xdr:col>
      <xdr:colOff>0</xdr:colOff>
      <xdr:row>13</xdr:row>
      <xdr:rowOff>0</xdr:rowOff>
    </xdr:to>
    <xdr:sp macro="[0]!회계" textlink="">
      <xdr:nvSpPr>
        <xdr:cNvPr id="2" name="물결 1">
          <a:extLst>
            <a:ext uri="{FF2B5EF4-FFF2-40B4-BE49-F238E27FC236}">
              <a16:creationId xmlns:a16="http://schemas.microsoft.com/office/drawing/2014/main" id="{AA72F54D-0759-A2E6-EB67-075DF75AEC0E}"/>
            </a:ext>
          </a:extLst>
        </xdr:cNvPr>
        <xdr:cNvSpPr/>
      </xdr:nvSpPr>
      <xdr:spPr>
        <a:xfrm>
          <a:off x="777240" y="2255520"/>
          <a:ext cx="777240" cy="662940"/>
        </a:xfrm>
        <a:prstGeom prst="wav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E8E90A6-8289-BC72-746F-36B22758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sheetData>
    <row r="1" spans="1:6" x14ac:dyDescent="0.4">
      <c r="A1" t="s">
        <v>1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2"/>
    </row>
    <row r="5" spans="1:6" x14ac:dyDescent="0.4">
      <c r="A5" s="1"/>
      <c r="B5" s="1"/>
      <c r="C5" s="1"/>
      <c r="D5" s="1"/>
      <c r="E5" s="2"/>
      <c r="F5" s="2"/>
    </row>
    <row r="6" spans="1:6" x14ac:dyDescent="0.4">
      <c r="A6" s="1"/>
      <c r="B6" s="1"/>
      <c r="C6" s="1"/>
      <c r="D6" s="1"/>
      <c r="E6" s="2"/>
      <c r="F6" s="2"/>
    </row>
    <row r="7" spans="1:6" x14ac:dyDescent="0.4">
      <c r="A7" s="1"/>
      <c r="B7" s="1"/>
      <c r="C7" s="1"/>
      <c r="D7" s="1"/>
      <c r="E7" s="2"/>
      <c r="F7" s="2"/>
    </row>
    <row r="8" spans="1:6" x14ac:dyDescent="0.4">
      <c r="A8" s="1"/>
      <c r="B8" s="1"/>
      <c r="C8" s="1"/>
      <c r="D8" s="1"/>
      <c r="E8" s="2"/>
      <c r="F8" s="2"/>
    </row>
    <row r="9" spans="1:6" x14ac:dyDescent="0.4">
      <c r="A9" s="1"/>
      <c r="B9" s="1"/>
      <c r="C9" s="1"/>
      <c r="D9" s="1"/>
      <c r="E9" s="2"/>
      <c r="F9" s="2"/>
    </row>
    <row r="10" spans="1:6" x14ac:dyDescent="0.4">
      <c r="A10" s="1"/>
      <c r="B10" s="1"/>
      <c r="C10" s="1"/>
      <c r="D10" s="1"/>
      <c r="E10" s="2"/>
      <c r="F10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7.399999999999999" x14ac:dyDescent="0.4"/>
  <cols>
    <col min="2" max="2" width="10.3984375" bestFit="1" customWidth="1"/>
    <col min="7" max="7" width="12.09765625" customWidth="1"/>
  </cols>
  <sheetData>
    <row r="1" spans="1:7" x14ac:dyDescent="0.4">
      <c r="C1" t="s">
        <v>66</v>
      </c>
    </row>
    <row r="3" spans="1:7" x14ac:dyDescent="0.4">
      <c r="A3" s="1" t="s">
        <v>67</v>
      </c>
      <c r="B3" s="1" t="s">
        <v>68</v>
      </c>
      <c r="C3" s="1" t="s">
        <v>64</v>
      </c>
      <c r="D3" s="1" t="s">
        <v>69</v>
      </c>
      <c r="E3" s="1" t="s">
        <v>70</v>
      </c>
      <c r="F3" s="1" t="s">
        <v>71</v>
      </c>
      <c r="G3" s="1" t="s">
        <v>72</v>
      </c>
    </row>
    <row r="4" spans="1:7" x14ac:dyDescent="0.4">
      <c r="A4" t="s">
        <v>73</v>
      </c>
      <c r="B4" s="1" t="s">
        <v>74</v>
      </c>
      <c r="C4" s="1">
        <v>300</v>
      </c>
      <c r="D4" s="2">
        <v>8200</v>
      </c>
      <c r="E4" s="8">
        <v>0.18</v>
      </c>
      <c r="F4" s="2">
        <v>1480</v>
      </c>
      <c r="G4" s="1" t="s">
        <v>75</v>
      </c>
    </row>
    <row r="5" spans="1:7" x14ac:dyDescent="0.4">
      <c r="B5" s="1" t="s">
        <v>76</v>
      </c>
      <c r="C5" s="1">
        <v>200</v>
      </c>
      <c r="D5" s="2">
        <v>10000</v>
      </c>
      <c r="E5" s="8">
        <v>0.18</v>
      </c>
      <c r="F5" s="2">
        <v>1800</v>
      </c>
      <c r="G5" s="1" t="s">
        <v>75</v>
      </c>
    </row>
    <row r="6" spans="1:7" x14ac:dyDescent="0.4">
      <c r="B6" s="1" t="s">
        <v>77</v>
      </c>
      <c r="C6" s="1">
        <v>250</v>
      </c>
      <c r="D6" s="2">
        <v>6500</v>
      </c>
      <c r="E6" s="8">
        <v>0.18</v>
      </c>
      <c r="F6" s="2">
        <v>1170</v>
      </c>
      <c r="G6" s="1" t="s">
        <v>75</v>
      </c>
    </row>
    <row r="7" spans="1:7" x14ac:dyDescent="0.4">
      <c r="A7" t="s">
        <v>78</v>
      </c>
      <c r="B7" s="1" t="s">
        <v>79</v>
      </c>
      <c r="C7" s="1">
        <v>120</v>
      </c>
      <c r="D7" s="2">
        <v>9600</v>
      </c>
      <c r="E7" s="8">
        <v>0.15</v>
      </c>
      <c r="F7" s="2">
        <v>1440</v>
      </c>
      <c r="G7" s="1" t="s">
        <v>75</v>
      </c>
    </row>
    <row r="8" spans="1:7" x14ac:dyDescent="0.4">
      <c r="B8" s="1" t="s">
        <v>80</v>
      </c>
      <c r="C8" s="1">
        <v>250</v>
      </c>
      <c r="D8" s="2">
        <v>14200</v>
      </c>
      <c r="E8" s="8">
        <v>0.15</v>
      </c>
      <c r="F8" s="2">
        <v>2130</v>
      </c>
      <c r="G8" s="1" t="s">
        <v>75</v>
      </c>
    </row>
    <row r="9" spans="1:7" x14ac:dyDescent="0.4">
      <c r="B9" s="1" t="s">
        <v>81</v>
      </c>
      <c r="C9" s="1">
        <v>200</v>
      </c>
      <c r="D9" s="2">
        <v>9900</v>
      </c>
      <c r="E9" s="8">
        <v>0.15</v>
      </c>
      <c r="F9" s="2">
        <v>1490</v>
      </c>
      <c r="G9" s="1" t="s">
        <v>75</v>
      </c>
    </row>
    <row r="10" spans="1:7" x14ac:dyDescent="0.4">
      <c r="A10" t="s">
        <v>82</v>
      </c>
      <c r="B10" s="1" t="s">
        <v>83</v>
      </c>
      <c r="C10" s="1">
        <v>500</v>
      </c>
      <c r="D10" s="2">
        <v>1100</v>
      </c>
      <c r="E10" s="8">
        <v>0.2</v>
      </c>
      <c r="F10" s="2">
        <v>220</v>
      </c>
      <c r="G10" s="1" t="s">
        <v>84</v>
      </c>
    </row>
    <row r="11" spans="1:7" x14ac:dyDescent="0.4">
      <c r="B11" s="1" t="s">
        <v>85</v>
      </c>
      <c r="C11" s="1">
        <v>450</v>
      </c>
      <c r="D11" s="2">
        <v>1500</v>
      </c>
      <c r="E11" s="8">
        <v>0.2</v>
      </c>
      <c r="F11" s="2">
        <v>300</v>
      </c>
      <c r="G11" s="1" t="s">
        <v>84</v>
      </c>
    </row>
    <row r="12" spans="1:7" x14ac:dyDescent="0.4">
      <c r="B12" s="1" t="s">
        <v>86</v>
      </c>
      <c r="C12" s="1">
        <v>300</v>
      </c>
      <c r="D12" s="2">
        <v>1800</v>
      </c>
      <c r="E12" s="8">
        <v>0.2</v>
      </c>
      <c r="F12" s="2">
        <v>360</v>
      </c>
      <c r="G12" s="1" t="s">
        <v>84</v>
      </c>
    </row>
    <row r="13" spans="1:7" x14ac:dyDescent="0.4">
      <c r="A13" t="s">
        <v>87</v>
      </c>
      <c r="B13" s="1" t="s">
        <v>88</v>
      </c>
      <c r="C13" s="1">
        <v>200</v>
      </c>
      <c r="D13" s="2">
        <v>3200</v>
      </c>
      <c r="E13" s="8">
        <v>0.15</v>
      </c>
      <c r="F13" s="2">
        <v>480</v>
      </c>
      <c r="G13" s="1" t="s">
        <v>84</v>
      </c>
    </row>
    <row r="14" spans="1:7" x14ac:dyDescent="0.4">
      <c r="B14" s="1" t="s">
        <v>89</v>
      </c>
      <c r="C14" s="1">
        <v>300</v>
      </c>
      <c r="D14" s="2">
        <v>4500</v>
      </c>
      <c r="E14" s="8">
        <v>0.15</v>
      </c>
      <c r="F14" s="2">
        <v>680</v>
      </c>
      <c r="G14" s="1" t="s">
        <v>84</v>
      </c>
    </row>
    <row r="15" spans="1:7" x14ac:dyDescent="0.4">
      <c r="B15" s="1" t="s">
        <v>90</v>
      </c>
      <c r="C15" s="1">
        <v>180</v>
      </c>
      <c r="D15" s="2">
        <v>6900</v>
      </c>
      <c r="E15" s="8">
        <v>0.15</v>
      </c>
      <c r="F15" s="2">
        <v>1040</v>
      </c>
      <c r="G15" s="1" t="s">
        <v>84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B10"/>
  <sheetViews>
    <sheetView workbookViewId="0"/>
  </sheetViews>
  <sheetFormatPr defaultRowHeight="17.399999999999999" x14ac:dyDescent="0.4"/>
  <cols>
    <col min="1" max="1" width="3.59765625" customWidth="1"/>
    <col min="2" max="2" width="14.59765625" customWidth="1"/>
    <col min="3" max="4" width="11.59765625" customWidth="1"/>
  </cols>
  <sheetData>
    <row r="2" spans="2:2" x14ac:dyDescent="0.4">
      <c r="B2" t="s">
        <v>91</v>
      </c>
    </row>
    <row r="4" spans="2:2" x14ac:dyDescent="0.4">
      <c r="B4" t="s">
        <v>207</v>
      </c>
    </row>
    <row r="5" spans="2:2" x14ac:dyDescent="0.4">
      <c r="B5" t="s">
        <v>208</v>
      </c>
    </row>
    <row r="6" spans="2:2" x14ac:dyDescent="0.4">
      <c r="B6" t="s">
        <v>209</v>
      </c>
    </row>
    <row r="7" spans="2:2" x14ac:dyDescent="0.4">
      <c r="B7" t="s">
        <v>210</v>
      </c>
    </row>
    <row r="8" spans="2:2" x14ac:dyDescent="0.4">
      <c r="B8" t="s">
        <v>211</v>
      </c>
    </row>
    <row r="9" spans="2:2" x14ac:dyDescent="0.4">
      <c r="B9" t="s">
        <v>212</v>
      </c>
    </row>
    <row r="10" spans="2:2" x14ac:dyDescent="0.4">
      <c r="B10" t="s">
        <v>213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404-2EB9-4855-A091-06CFBDB874CA}">
  <dimension ref="A1:K39"/>
  <sheetViews>
    <sheetView workbookViewId="0"/>
  </sheetViews>
  <sheetFormatPr defaultRowHeight="17.399999999999999" x14ac:dyDescent="0.4"/>
  <cols>
    <col min="1" max="1" width="10.3984375" customWidth="1"/>
    <col min="2" max="2" width="10.3984375" bestFit="1" customWidth="1"/>
    <col min="3" max="3" width="10.59765625" bestFit="1" customWidth="1"/>
    <col min="5" max="5" width="10.59765625" bestFit="1" customWidth="1"/>
    <col min="6" max="6" width="8.69921875" customWidth="1"/>
    <col min="8" max="8" width="9.5" bestFit="1" customWidth="1"/>
  </cols>
  <sheetData>
    <row r="1" spans="1:11" x14ac:dyDescent="0.4">
      <c r="A1" s="3" t="s">
        <v>8</v>
      </c>
      <c r="B1" s="4" t="s">
        <v>215</v>
      </c>
      <c r="H1" s="3" t="s">
        <v>16</v>
      </c>
      <c r="I1" s="4" t="s">
        <v>17</v>
      </c>
    </row>
    <row r="2" spans="1:11" x14ac:dyDescent="0.4">
      <c r="A2" s="5" t="s">
        <v>216</v>
      </c>
      <c r="B2" s="5" t="s">
        <v>217</v>
      </c>
      <c r="C2" s="5" t="s">
        <v>218</v>
      </c>
      <c r="D2" s="5" t="s">
        <v>219</v>
      </c>
      <c r="E2" s="5" t="s">
        <v>220</v>
      </c>
      <c r="F2" s="6" t="s">
        <v>221</v>
      </c>
      <c r="H2" s="5" t="s">
        <v>18</v>
      </c>
      <c r="I2" s="5" t="s">
        <v>19</v>
      </c>
      <c r="J2" s="5" t="s">
        <v>20</v>
      </c>
      <c r="K2" s="6" t="s">
        <v>214</v>
      </c>
    </row>
    <row r="3" spans="1:11" x14ac:dyDescent="0.4">
      <c r="A3" s="5" t="s">
        <v>9</v>
      </c>
      <c r="B3" s="5">
        <v>75</v>
      </c>
      <c r="C3" s="5">
        <v>73</v>
      </c>
      <c r="D3" s="5">
        <v>80</v>
      </c>
      <c r="E3" s="14">
        <f>AVERAGE(B3:D3)</f>
        <v>76</v>
      </c>
      <c r="F3" s="5"/>
      <c r="H3" s="5" t="s">
        <v>21</v>
      </c>
      <c r="I3" s="5" t="s">
        <v>22</v>
      </c>
      <c r="J3" s="7">
        <v>7685</v>
      </c>
      <c r="K3" s="7"/>
    </row>
    <row r="4" spans="1:11" x14ac:dyDescent="0.4">
      <c r="A4" s="5" t="s">
        <v>10</v>
      </c>
      <c r="B4" s="5">
        <v>86</v>
      </c>
      <c r="C4" s="5">
        <v>88</v>
      </c>
      <c r="D4" s="5">
        <v>81</v>
      </c>
      <c r="E4" s="14">
        <f t="shared" ref="E4:E12" si="0">AVERAGE(B4:D4)</f>
        <v>85</v>
      </c>
      <c r="F4" s="5"/>
      <c r="H4" s="5" t="s">
        <v>23</v>
      </c>
      <c r="I4" s="5" t="s">
        <v>24</v>
      </c>
      <c r="J4" s="7">
        <v>8425</v>
      </c>
      <c r="K4" s="7"/>
    </row>
    <row r="5" spans="1:11" x14ac:dyDescent="0.4">
      <c r="A5" s="5" t="s">
        <v>11</v>
      </c>
      <c r="B5" s="5">
        <v>71</v>
      </c>
      <c r="C5" s="5">
        <v>68</v>
      </c>
      <c r="D5" s="5">
        <v>64</v>
      </c>
      <c r="E5" s="14">
        <f t="shared" si="0"/>
        <v>67.666666666666671</v>
      </c>
      <c r="F5" s="5"/>
      <c r="H5" s="5" t="s">
        <v>25</v>
      </c>
      <c r="I5" s="5" t="s">
        <v>26</v>
      </c>
      <c r="J5" s="7">
        <v>9243</v>
      </c>
      <c r="K5" s="7"/>
    </row>
    <row r="6" spans="1:11" x14ac:dyDescent="0.4">
      <c r="A6" s="5" t="s">
        <v>12</v>
      </c>
      <c r="B6" s="5">
        <v>95</v>
      </c>
      <c r="C6" s="5">
        <v>92</v>
      </c>
      <c r="D6" s="5">
        <v>97</v>
      </c>
      <c r="E6" s="14">
        <f t="shared" si="0"/>
        <v>94.666666666666671</v>
      </c>
      <c r="F6" s="5"/>
      <c r="H6" s="5" t="s">
        <v>23</v>
      </c>
      <c r="I6" s="5" t="s">
        <v>27</v>
      </c>
      <c r="J6" s="7">
        <v>7951</v>
      </c>
      <c r="K6" s="7"/>
    </row>
    <row r="7" spans="1:11" x14ac:dyDescent="0.4">
      <c r="A7" s="5" t="s">
        <v>222</v>
      </c>
      <c r="B7" s="5">
        <v>55</v>
      </c>
      <c r="C7" s="5">
        <v>59</v>
      </c>
      <c r="D7" s="5">
        <v>46</v>
      </c>
      <c r="E7" s="14">
        <f t="shared" si="0"/>
        <v>53.333333333333336</v>
      </c>
      <c r="F7" s="5"/>
      <c r="H7" s="5" t="s">
        <v>23</v>
      </c>
      <c r="I7" s="5" t="s">
        <v>28</v>
      </c>
      <c r="J7" s="7">
        <v>6945</v>
      </c>
      <c r="K7" s="7"/>
    </row>
    <row r="8" spans="1:11" x14ac:dyDescent="0.4">
      <c r="A8" s="5" t="s">
        <v>13</v>
      </c>
      <c r="B8" s="5">
        <v>88</v>
      </c>
      <c r="C8" s="5">
        <v>83</v>
      </c>
      <c r="D8" s="5">
        <v>79</v>
      </c>
      <c r="E8" s="14">
        <f t="shared" si="0"/>
        <v>83.333333333333329</v>
      </c>
      <c r="F8" s="5"/>
      <c r="H8" s="5" t="s">
        <v>23</v>
      </c>
      <c r="I8" s="5" t="s">
        <v>29</v>
      </c>
      <c r="J8" s="7">
        <v>8126</v>
      </c>
      <c r="K8" s="7"/>
    </row>
    <row r="9" spans="1:11" x14ac:dyDescent="0.4">
      <c r="A9" s="5" t="s">
        <v>223</v>
      </c>
      <c r="B9" s="5">
        <v>44</v>
      </c>
      <c r="C9" s="5">
        <v>42</v>
      </c>
      <c r="D9" s="5">
        <v>50</v>
      </c>
      <c r="E9" s="14">
        <f t="shared" si="0"/>
        <v>45.333333333333336</v>
      </c>
      <c r="F9" s="5"/>
      <c r="H9" s="5" t="s">
        <v>25</v>
      </c>
      <c r="I9" s="5" t="s">
        <v>30</v>
      </c>
      <c r="J9" s="7">
        <v>9075</v>
      </c>
      <c r="K9" s="7"/>
    </row>
    <row r="10" spans="1:11" x14ac:dyDescent="0.4">
      <c r="A10" s="5" t="s">
        <v>224</v>
      </c>
      <c r="B10" s="5">
        <v>92</v>
      </c>
      <c r="C10" s="5">
        <v>94</v>
      </c>
      <c r="D10" s="5">
        <v>94</v>
      </c>
      <c r="E10" s="14">
        <f t="shared" si="0"/>
        <v>93.333333333333329</v>
      </c>
      <c r="F10" s="5"/>
      <c r="H10" s="5" t="s">
        <v>23</v>
      </c>
      <c r="I10" s="5" t="s">
        <v>31</v>
      </c>
      <c r="J10" s="7">
        <v>5914</v>
      </c>
      <c r="K10" s="7"/>
    </row>
    <row r="11" spans="1:11" x14ac:dyDescent="0.4">
      <c r="A11" s="5" t="s">
        <v>14</v>
      </c>
      <c r="B11" s="5">
        <v>78</v>
      </c>
      <c r="C11" s="5">
        <v>76</v>
      </c>
      <c r="D11" s="5">
        <v>76</v>
      </c>
      <c r="E11" s="14">
        <f t="shared" si="0"/>
        <v>76.666666666666671</v>
      </c>
      <c r="F11" s="5"/>
      <c r="H11" s="5" t="s">
        <v>25</v>
      </c>
      <c r="I11" s="5" t="s">
        <v>32</v>
      </c>
      <c r="J11" s="7">
        <v>8629</v>
      </c>
      <c r="K11" s="7"/>
    </row>
    <row r="12" spans="1:11" x14ac:dyDescent="0.4">
      <c r="A12" s="5" t="s">
        <v>15</v>
      </c>
      <c r="B12" s="5">
        <v>90</v>
      </c>
      <c r="C12" s="5">
        <v>80</v>
      </c>
      <c r="D12" s="5">
        <v>91</v>
      </c>
      <c r="E12" s="14">
        <f t="shared" si="0"/>
        <v>87</v>
      </c>
      <c r="F12" s="5"/>
      <c r="H12" s="5" t="s">
        <v>21</v>
      </c>
      <c r="I12" s="5" t="s">
        <v>33</v>
      </c>
      <c r="J12" s="7">
        <v>7931</v>
      </c>
      <c r="K12" s="7"/>
    </row>
    <row r="14" spans="1:11" x14ac:dyDescent="0.4">
      <c r="A14" s="3" t="s">
        <v>34</v>
      </c>
      <c r="B14" s="4" t="s">
        <v>35</v>
      </c>
      <c r="H14" s="3" t="s">
        <v>50</v>
      </c>
      <c r="I14" s="4" t="s">
        <v>51</v>
      </c>
    </row>
    <row r="15" spans="1:11" x14ac:dyDescent="0.4">
      <c r="A15" s="5" t="s">
        <v>36</v>
      </c>
      <c r="B15" s="5" t="s">
        <v>37</v>
      </c>
      <c r="C15" s="5" t="s">
        <v>38</v>
      </c>
      <c r="H15" s="5" t="s">
        <v>7</v>
      </c>
      <c r="I15" s="5" t="s">
        <v>52</v>
      </c>
      <c r="J15" s="5" t="s">
        <v>53</v>
      </c>
      <c r="K15" s="6" t="s">
        <v>54</v>
      </c>
    </row>
    <row r="16" spans="1:11" x14ac:dyDescent="0.4">
      <c r="A16" s="5" t="s">
        <v>39</v>
      </c>
      <c r="B16" s="5" t="s">
        <v>40</v>
      </c>
      <c r="C16" s="5">
        <v>72</v>
      </c>
      <c r="H16" s="5" t="s">
        <v>55</v>
      </c>
      <c r="I16" s="5">
        <v>1</v>
      </c>
      <c r="J16" s="5">
        <v>15.11</v>
      </c>
      <c r="K16" s="5"/>
    </row>
    <row r="17" spans="1:11" x14ac:dyDescent="0.4">
      <c r="A17" s="5" t="s">
        <v>41</v>
      </c>
      <c r="B17" s="5" t="s">
        <v>42</v>
      </c>
      <c r="C17" s="5">
        <v>73</v>
      </c>
      <c r="H17" s="5" t="s">
        <v>56</v>
      </c>
      <c r="I17" s="5">
        <v>1</v>
      </c>
      <c r="J17" s="5">
        <v>14.28</v>
      </c>
      <c r="K17" s="5"/>
    </row>
    <row r="18" spans="1:11" x14ac:dyDescent="0.4">
      <c r="A18" s="5" t="s">
        <v>39</v>
      </c>
      <c r="B18" s="5" t="s">
        <v>43</v>
      </c>
      <c r="C18" s="5">
        <v>67</v>
      </c>
      <c r="H18" s="5" t="s">
        <v>57</v>
      </c>
      <c r="I18" s="5">
        <v>1</v>
      </c>
      <c r="J18" s="5">
        <v>14.67</v>
      </c>
      <c r="K18" s="5"/>
    </row>
    <row r="19" spans="1:11" x14ac:dyDescent="0.4">
      <c r="A19" s="5" t="s">
        <v>41</v>
      </c>
      <c r="B19" s="5" t="s">
        <v>44</v>
      </c>
      <c r="C19" s="5">
        <v>75</v>
      </c>
      <c r="H19" s="5" t="s">
        <v>58</v>
      </c>
      <c r="I19" s="5">
        <v>2</v>
      </c>
      <c r="J19" s="5">
        <v>14.19</v>
      </c>
      <c r="K19" s="5"/>
    </row>
    <row r="20" spans="1:11" x14ac:dyDescent="0.4">
      <c r="A20" s="5" t="s">
        <v>41</v>
      </c>
      <c r="B20" s="5" t="s">
        <v>45</v>
      </c>
      <c r="C20" s="5">
        <v>73</v>
      </c>
      <c r="H20" s="5" t="s">
        <v>59</v>
      </c>
      <c r="I20" s="5">
        <v>2</v>
      </c>
      <c r="J20" s="5">
        <v>15.22</v>
      </c>
      <c r="K20" s="5"/>
    </row>
    <row r="21" spans="1:11" x14ac:dyDescent="0.4">
      <c r="A21" s="5" t="s">
        <v>39</v>
      </c>
      <c r="B21" s="5" t="s">
        <v>46</v>
      </c>
      <c r="C21" s="5">
        <v>69</v>
      </c>
      <c r="E21" s="1" t="s">
        <v>49</v>
      </c>
      <c r="H21" s="5" t="s">
        <v>60</v>
      </c>
      <c r="I21" s="5">
        <v>2</v>
      </c>
      <c r="J21" s="5">
        <v>14.94</v>
      </c>
      <c r="K21" s="5"/>
    </row>
    <row r="22" spans="1:11" x14ac:dyDescent="0.4">
      <c r="A22" s="5" t="s">
        <v>39</v>
      </c>
      <c r="B22" s="5" t="s">
        <v>47</v>
      </c>
      <c r="C22" s="5">
        <v>78</v>
      </c>
      <c r="E22" s="5"/>
      <c r="H22" s="5" t="s">
        <v>61</v>
      </c>
      <c r="I22" s="5">
        <v>3</v>
      </c>
      <c r="J22" s="5">
        <v>14.26</v>
      </c>
      <c r="K22" s="5"/>
    </row>
    <row r="23" spans="1:11" x14ac:dyDescent="0.4">
      <c r="A23" s="17" t="s">
        <v>48</v>
      </c>
      <c r="B23" s="18"/>
      <c r="C23" s="5"/>
      <c r="E23" s="5"/>
      <c r="H23" s="5" t="s">
        <v>62</v>
      </c>
      <c r="I23" s="5">
        <v>3</v>
      </c>
      <c r="J23" s="5">
        <v>15.34</v>
      </c>
      <c r="K23" s="5"/>
    </row>
    <row r="25" spans="1:11" x14ac:dyDescent="0.4">
      <c r="A25" s="3" t="s">
        <v>63</v>
      </c>
      <c r="B25" s="4" t="s">
        <v>225</v>
      </c>
      <c r="E25" s="15"/>
    </row>
    <row r="26" spans="1:11" x14ac:dyDescent="0.4">
      <c r="A26" s="5" t="s">
        <v>226</v>
      </c>
      <c r="B26" s="5" t="s">
        <v>227</v>
      </c>
      <c r="C26" s="5" t="s">
        <v>228</v>
      </c>
      <c r="D26" s="5" t="s">
        <v>229</v>
      </c>
      <c r="E26" s="6" t="s">
        <v>230</v>
      </c>
    </row>
    <row r="27" spans="1:11" x14ac:dyDescent="0.4">
      <c r="A27" s="5" t="s">
        <v>231</v>
      </c>
      <c r="B27" s="5" t="s">
        <v>232</v>
      </c>
      <c r="C27" s="7">
        <v>2746000</v>
      </c>
      <c r="D27" s="7">
        <v>3574</v>
      </c>
      <c r="E27" s="7"/>
    </row>
    <row r="28" spans="1:11" x14ac:dyDescent="0.4">
      <c r="A28" s="5" t="s">
        <v>233</v>
      </c>
      <c r="B28" s="5" t="s">
        <v>232</v>
      </c>
      <c r="C28" s="7">
        <v>2584000</v>
      </c>
      <c r="D28" s="7">
        <v>2435</v>
      </c>
      <c r="E28" s="7"/>
    </row>
    <row r="29" spans="1:11" x14ac:dyDescent="0.4">
      <c r="A29" s="5" t="s">
        <v>234</v>
      </c>
      <c r="B29" s="5" t="s">
        <v>235</v>
      </c>
      <c r="C29" s="7">
        <v>2525000</v>
      </c>
      <c r="D29" s="7">
        <v>2681</v>
      </c>
      <c r="E29" s="7"/>
    </row>
    <row r="30" spans="1:11" x14ac:dyDescent="0.4">
      <c r="A30" s="5" t="s">
        <v>236</v>
      </c>
      <c r="B30" s="5" t="s">
        <v>235</v>
      </c>
      <c r="C30" s="7">
        <v>2873000</v>
      </c>
      <c r="D30" s="7">
        <v>3755</v>
      </c>
      <c r="E30" s="7"/>
    </row>
    <row r="31" spans="1:11" x14ac:dyDescent="0.4">
      <c r="A31" s="5" t="s">
        <v>237</v>
      </c>
      <c r="B31" s="5" t="s">
        <v>232</v>
      </c>
      <c r="C31" s="7">
        <v>2355000</v>
      </c>
      <c r="D31" s="7">
        <v>2935</v>
      </c>
      <c r="E31" s="7"/>
    </row>
    <row r="32" spans="1:11" x14ac:dyDescent="0.4">
      <c r="A32" s="5" t="s">
        <v>238</v>
      </c>
      <c r="B32" s="5" t="s">
        <v>235</v>
      </c>
      <c r="C32" s="7">
        <v>2686000</v>
      </c>
      <c r="D32" s="7">
        <v>2769</v>
      </c>
      <c r="E32" s="7"/>
    </row>
    <row r="33" spans="1:5" x14ac:dyDescent="0.4">
      <c r="A33" s="5" t="s">
        <v>239</v>
      </c>
      <c r="B33" s="5" t="s">
        <v>232</v>
      </c>
      <c r="C33" s="7">
        <v>2406000</v>
      </c>
      <c r="D33" s="7">
        <v>3818</v>
      </c>
      <c r="E33" s="7"/>
    </row>
    <row r="34" spans="1:5" x14ac:dyDescent="0.4">
      <c r="A34" s="5" t="s">
        <v>240</v>
      </c>
      <c r="B34" s="5" t="s">
        <v>232</v>
      </c>
      <c r="C34" s="7">
        <v>2627000</v>
      </c>
      <c r="D34" s="7">
        <v>1684</v>
      </c>
      <c r="E34" s="7"/>
    </row>
    <row r="35" spans="1:5" x14ac:dyDescent="0.4">
      <c r="A35" s="5" t="s">
        <v>241</v>
      </c>
      <c r="B35" s="5" t="s">
        <v>235</v>
      </c>
      <c r="C35" s="7">
        <v>2644000</v>
      </c>
      <c r="D35" s="7">
        <v>3269</v>
      </c>
      <c r="E35" s="7"/>
    </row>
    <row r="37" spans="1:5" x14ac:dyDescent="0.4">
      <c r="A37" t="s">
        <v>244</v>
      </c>
    </row>
    <row r="38" spans="1:5" x14ac:dyDescent="0.4">
      <c r="A38" s="5" t="s">
        <v>242</v>
      </c>
      <c r="B38" s="5">
        <v>1</v>
      </c>
      <c r="C38" s="5">
        <v>3</v>
      </c>
      <c r="D38" s="5">
        <v>5</v>
      </c>
      <c r="E38" s="5">
        <v>7</v>
      </c>
    </row>
    <row r="39" spans="1:5" x14ac:dyDescent="0.4">
      <c r="A39" s="5" t="s">
        <v>243</v>
      </c>
      <c r="B39" s="16">
        <v>0.5</v>
      </c>
      <c r="C39" s="16">
        <v>0.4</v>
      </c>
      <c r="D39" s="16">
        <v>0.3</v>
      </c>
      <c r="E39" s="16">
        <v>0.2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7.399999999999999" x14ac:dyDescent="0.4"/>
  <cols>
    <col min="3" max="3" width="12.296875" bestFit="1" customWidth="1"/>
    <col min="4" max="10" width="7.59765625" customWidth="1"/>
  </cols>
  <sheetData>
    <row r="1" spans="1:10" ht="21" x14ac:dyDescent="0.4">
      <c r="A1" s="19" t="s">
        <v>92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4">
      <c r="A3" s="5" t="s">
        <v>93</v>
      </c>
      <c r="B3" s="5" t="s">
        <v>19</v>
      </c>
      <c r="C3" s="5" t="s">
        <v>94</v>
      </c>
      <c r="D3" s="5" t="s">
        <v>95</v>
      </c>
      <c r="E3" s="5" t="s">
        <v>96</v>
      </c>
      <c r="F3" s="5" t="s">
        <v>97</v>
      </c>
      <c r="G3" s="5" t="s">
        <v>98</v>
      </c>
      <c r="H3" s="5" t="s">
        <v>99</v>
      </c>
      <c r="I3" s="5" t="s">
        <v>100</v>
      </c>
      <c r="J3" s="5" t="s">
        <v>101</v>
      </c>
    </row>
    <row r="4" spans="1:10" x14ac:dyDescent="0.4">
      <c r="A4" s="5" t="s">
        <v>102</v>
      </c>
      <c r="B4" s="5" t="s">
        <v>103</v>
      </c>
      <c r="C4" s="5" t="s">
        <v>104</v>
      </c>
      <c r="D4" s="5" t="s">
        <v>105</v>
      </c>
      <c r="E4" s="5">
        <v>27</v>
      </c>
      <c r="F4" s="5">
        <v>30</v>
      </c>
      <c r="G4" s="5">
        <v>8</v>
      </c>
      <c r="H4" s="5">
        <v>12</v>
      </c>
      <c r="I4" s="5">
        <f>SUM(E4:H4)</f>
        <v>77</v>
      </c>
      <c r="J4" s="5">
        <v>57</v>
      </c>
    </row>
    <row r="5" spans="1:10" x14ac:dyDescent="0.4">
      <c r="A5" s="5" t="s">
        <v>106</v>
      </c>
      <c r="B5" s="5" t="s">
        <v>107</v>
      </c>
      <c r="C5" s="5" t="s">
        <v>108</v>
      </c>
      <c r="D5" s="5" t="s">
        <v>105</v>
      </c>
      <c r="E5" s="5">
        <v>29</v>
      </c>
      <c r="F5" s="5">
        <v>38</v>
      </c>
      <c r="G5" s="5">
        <v>10</v>
      </c>
      <c r="H5" s="5">
        <v>19</v>
      </c>
      <c r="I5" s="5">
        <f t="shared" ref="I5:I13" si="0">SUM(E5:H5)</f>
        <v>96</v>
      </c>
      <c r="J5" s="5">
        <v>67</v>
      </c>
    </row>
    <row r="6" spans="1:10" x14ac:dyDescent="0.4">
      <c r="A6" s="5" t="s">
        <v>109</v>
      </c>
      <c r="B6" s="5" t="s">
        <v>110</v>
      </c>
      <c r="C6" s="5" t="s">
        <v>108</v>
      </c>
      <c r="D6" s="5" t="s">
        <v>111</v>
      </c>
      <c r="E6" s="5">
        <v>25</v>
      </c>
      <c r="F6" s="5">
        <v>34</v>
      </c>
      <c r="G6" s="5">
        <v>8</v>
      </c>
      <c r="H6" s="5">
        <v>20</v>
      </c>
      <c r="I6" s="5">
        <f t="shared" si="0"/>
        <v>87</v>
      </c>
      <c r="J6" s="5">
        <v>59</v>
      </c>
    </row>
    <row r="7" spans="1:10" x14ac:dyDescent="0.4">
      <c r="A7" s="5" t="s">
        <v>112</v>
      </c>
      <c r="B7" s="5" t="s">
        <v>113</v>
      </c>
      <c r="C7" s="5" t="s">
        <v>104</v>
      </c>
      <c r="D7" s="5" t="s">
        <v>111</v>
      </c>
      <c r="E7" s="5">
        <v>29</v>
      </c>
      <c r="F7" s="5">
        <v>40</v>
      </c>
      <c r="G7" s="5">
        <v>10</v>
      </c>
      <c r="H7" s="5">
        <v>18</v>
      </c>
      <c r="I7" s="5">
        <f t="shared" si="0"/>
        <v>97</v>
      </c>
      <c r="J7" s="5">
        <v>69</v>
      </c>
    </row>
    <row r="8" spans="1:10" x14ac:dyDescent="0.4">
      <c r="A8" s="5" t="s">
        <v>114</v>
      </c>
      <c r="B8" s="5" t="s">
        <v>115</v>
      </c>
      <c r="C8" s="5" t="s">
        <v>108</v>
      </c>
      <c r="D8" s="5" t="s">
        <v>105</v>
      </c>
      <c r="E8" s="5">
        <v>20</v>
      </c>
      <c r="F8" s="5">
        <v>35</v>
      </c>
      <c r="G8" s="5">
        <v>9</v>
      </c>
      <c r="H8" s="5">
        <v>18</v>
      </c>
      <c r="I8" s="5">
        <f t="shared" si="0"/>
        <v>82</v>
      </c>
      <c r="J8" s="5">
        <v>55</v>
      </c>
    </row>
    <row r="9" spans="1:10" x14ac:dyDescent="0.4">
      <c r="A9" s="5" t="s">
        <v>116</v>
      </c>
      <c r="B9" s="5" t="s">
        <v>117</v>
      </c>
      <c r="C9" s="5" t="s">
        <v>118</v>
      </c>
      <c r="D9" s="5" t="s">
        <v>105</v>
      </c>
      <c r="E9" s="5">
        <v>28</v>
      </c>
      <c r="F9" s="5">
        <v>38</v>
      </c>
      <c r="G9" s="5">
        <v>8</v>
      </c>
      <c r="H9" s="5">
        <v>17</v>
      </c>
      <c r="I9" s="5">
        <f t="shared" si="0"/>
        <v>91</v>
      </c>
      <c r="J9" s="5">
        <v>66</v>
      </c>
    </row>
    <row r="10" spans="1:10" x14ac:dyDescent="0.4">
      <c r="A10" s="5" t="s">
        <v>119</v>
      </c>
      <c r="B10" s="5" t="s">
        <v>120</v>
      </c>
      <c r="C10" s="5" t="s">
        <v>118</v>
      </c>
      <c r="D10" s="5" t="s">
        <v>111</v>
      </c>
      <c r="E10" s="5">
        <v>30</v>
      </c>
      <c r="F10" s="5">
        <v>37</v>
      </c>
      <c r="G10" s="5">
        <v>8</v>
      </c>
      <c r="H10" s="5">
        <v>18</v>
      </c>
      <c r="I10" s="5">
        <f t="shared" si="0"/>
        <v>93</v>
      </c>
      <c r="J10" s="5">
        <v>67</v>
      </c>
    </row>
    <row r="11" spans="1:10" x14ac:dyDescent="0.4">
      <c r="A11" s="5" t="s">
        <v>121</v>
      </c>
      <c r="B11" s="5" t="s">
        <v>122</v>
      </c>
      <c r="C11" s="5" t="s">
        <v>104</v>
      </c>
      <c r="D11" s="5" t="s">
        <v>105</v>
      </c>
      <c r="E11" s="5">
        <v>25</v>
      </c>
      <c r="F11" s="5">
        <v>28</v>
      </c>
      <c r="G11" s="5">
        <v>5</v>
      </c>
      <c r="H11" s="5">
        <v>15</v>
      </c>
      <c r="I11" s="5">
        <f t="shared" si="0"/>
        <v>73</v>
      </c>
      <c r="J11" s="5">
        <v>53</v>
      </c>
    </row>
    <row r="12" spans="1:10" x14ac:dyDescent="0.4">
      <c r="A12" s="5" t="s">
        <v>123</v>
      </c>
      <c r="B12" s="5" t="s">
        <v>124</v>
      </c>
      <c r="C12" s="5" t="s">
        <v>118</v>
      </c>
      <c r="D12" s="5" t="s">
        <v>105</v>
      </c>
      <c r="E12" s="5">
        <v>25</v>
      </c>
      <c r="F12" s="5">
        <v>33</v>
      </c>
      <c r="G12" s="5">
        <v>5</v>
      </c>
      <c r="H12" s="5">
        <v>20</v>
      </c>
      <c r="I12" s="5">
        <f t="shared" si="0"/>
        <v>83</v>
      </c>
      <c r="J12" s="5">
        <v>58</v>
      </c>
    </row>
    <row r="13" spans="1:10" x14ac:dyDescent="0.4">
      <c r="A13" s="5" t="s">
        <v>125</v>
      </c>
      <c r="B13" s="5" t="s">
        <v>126</v>
      </c>
      <c r="C13" s="5" t="s">
        <v>118</v>
      </c>
      <c r="D13" s="5" t="s">
        <v>111</v>
      </c>
      <c r="E13" s="5">
        <v>26</v>
      </c>
      <c r="F13" s="5">
        <v>32</v>
      </c>
      <c r="G13" s="5">
        <v>10</v>
      </c>
      <c r="H13" s="5">
        <v>18</v>
      </c>
      <c r="I13" s="5">
        <f t="shared" si="0"/>
        <v>86</v>
      </c>
      <c r="J13" s="5">
        <v>58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5"/>
  <sheetViews>
    <sheetView workbookViewId="0">
      <selection sqref="A1:F1"/>
    </sheetView>
  </sheetViews>
  <sheetFormatPr defaultRowHeight="17.399999999999999" x14ac:dyDescent="0.4"/>
  <cols>
    <col min="5" max="5" width="10.3984375" bestFit="1" customWidth="1"/>
    <col min="6" max="6" width="13.8984375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5" t="s">
        <v>0</v>
      </c>
      <c r="B3" s="5" t="s">
        <v>128</v>
      </c>
      <c r="C3" s="5" t="s">
        <v>18</v>
      </c>
      <c r="D3" s="5" t="s">
        <v>2</v>
      </c>
      <c r="E3" s="5" t="s">
        <v>129</v>
      </c>
      <c r="F3" s="5" t="s">
        <v>130</v>
      </c>
    </row>
    <row r="4" spans="1:6" x14ac:dyDescent="0.4">
      <c r="A4" s="5" t="s">
        <v>131</v>
      </c>
      <c r="B4" s="5" t="s">
        <v>132</v>
      </c>
      <c r="C4" s="5" t="s">
        <v>133</v>
      </c>
      <c r="D4" s="5" t="s">
        <v>4</v>
      </c>
      <c r="E4" s="11" t="s">
        <v>134</v>
      </c>
      <c r="F4" s="5" t="s">
        <v>135</v>
      </c>
    </row>
    <row r="5" spans="1:6" x14ac:dyDescent="0.4">
      <c r="A5" s="5" t="s">
        <v>136</v>
      </c>
      <c r="B5" s="5" t="s">
        <v>137</v>
      </c>
      <c r="C5" s="5" t="s">
        <v>138</v>
      </c>
      <c r="D5" s="9" t="s">
        <v>5</v>
      </c>
      <c r="E5" s="5" t="s">
        <v>139</v>
      </c>
      <c r="F5" s="5" t="s">
        <v>140</v>
      </c>
    </row>
    <row r="6" spans="1:6" x14ac:dyDescent="0.4">
      <c r="A6" s="5" t="s">
        <v>141</v>
      </c>
      <c r="B6" s="5" t="s">
        <v>142</v>
      </c>
      <c r="C6" s="5" t="s">
        <v>143</v>
      </c>
      <c r="D6" s="5" t="s">
        <v>3</v>
      </c>
      <c r="E6" s="5" t="s">
        <v>144</v>
      </c>
      <c r="F6" s="5" t="s">
        <v>145</v>
      </c>
    </row>
    <row r="7" spans="1:6" x14ac:dyDescent="0.4">
      <c r="A7" s="5" t="s">
        <v>146</v>
      </c>
      <c r="B7" s="5" t="s">
        <v>147</v>
      </c>
      <c r="C7" s="5" t="s">
        <v>148</v>
      </c>
      <c r="D7" s="5" t="s">
        <v>4</v>
      </c>
      <c r="E7" s="12" t="s">
        <v>149</v>
      </c>
      <c r="F7" s="5" t="s">
        <v>150</v>
      </c>
    </row>
    <row r="8" spans="1:6" x14ac:dyDescent="0.4">
      <c r="A8" s="5" t="s">
        <v>151</v>
      </c>
      <c r="B8" s="5" t="s">
        <v>152</v>
      </c>
      <c r="C8" s="5" t="s">
        <v>138</v>
      </c>
      <c r="D8" s="5" t="s">
        <v>6</v>
      </c>
      <c r="E8" s="12" t="s">
        <v>153</v>
      </c>
      <c r="F8" s="5" t="s">
        <v>154</v>
      </c>
    </row>
    <row r="9" spans="1:6" x14ac:dyDescent="0.4">
      <c r="A9" s="5" t="s">
        <v>155</v>
      </c>
      <c r="B9" s="5" t="s">
        <v>156</v>
      </c>
      <c r="C9" s="5" t="s">
        <v>133</v>
      </c>
      <c r="D9" s="5" t="s">
        <v>3</v>
      </c>
      <c r="E9" s="5" t="s">
        <v>157</v>
      </c>
      <c r="F9" s="5" t="s">
        <v>158</v>
      </c>
    </row>
    <row r="10" spans="1:6" x14ac:dyDescent="0.4">
      <c r="A10" s="5" t="s">
        <v>159</v>
      </c>
      <c r="B10" s="5" t="s">
        <v>160</v>
      </c>
      <c r="C10" s="5" t="s">
        <v>148</v>
      </c>
      <c r="D10" s="5" t="s">
        <v>3</v>
      </c>
      <c r="E10" s="5" t="s">
        <v>161</v>
      </c>
      <c r="F10" s="5" t="s">
        <v>162</v>
      </c>
    </row>
    <row r="11" spans="1:6" x14ac:dyDescent="0.4">
      <c r="A11" s="5" t="s">
        <v>163</v>
      </c>
      <c r="B11" s="5" t="s">
        <v>164</v>
      </c>
      <c r="C11" s="5" t="s">
        <v>138</v>
      </c>
      <c r="D11" s="5" t="s">
        <v>3</v>
      </c>
      <c r="E11" s="12" t="s">
        <v>165</v>
      </c>
      <c r="F11" s="5" t="s">
        <v>166</v>
      </c>
    </row>
    <row r="12" spans="1:6" x14ac:dyDescent="0.4">
      <c r="A12" s="5" t="s">
        <v>167</v>
      </c>
      <c r="B12" s="5" t="s">
        <v>168</v>
      </c>
      <c r="C12" s="5" t="s">
        <v>133</v>
      </c>
      <c r="D12" s="10" t="s">
        <v>5</v>
      </c>
      <c r="E12" s="5" t="s">
        <v>169</v>
      </c>
      <c r="F12" s="5" t="s">
        <v>170</v>
      </c>
    </row>
    <row r="13" spans="1:6" x14ac:dyDescent="0.4">
      <c r="A13" s="5" t="s">
        <v>171</v>
      </c>
      <c r="B13" s="5" t="s">
        <v>172</v>
      </c>
      <c r="C13" s="5" t="s">
        <v>143</v>
      </c>
      <c r="D13" s="5" t="s">
        <v>3</v>
      </c>
      <c r="E13" s="5" t="s">
        <v>173</v>
      </c>
      <c r="F13" s="5" t="s">
        <v>174</v>
      </c>
    </row>
    <row r="14" spans="1:6" x14ac:dyDescent="0.4">
      <c r="A14" s="5" t="s">
        <v>175</v>
      </c>
      <c r="B14" s="5" t="s">
        <v>176</v>
      </c>
      <c r="C14" s="5" t="s">
        <v>148</v>
      </c>
      <c r="D14" s="10" t="s">
        <v>5</v>
      </c>
      <c r="E14" s="5" t="s">
        <v>177</v>
      </c>
      <c r="F14" s="5" t="s">
        <v>178</v>
      </c>
    </row>
    <row r="15" spans="1:6" x14ac:dyDescent="0.4">
      <c r="A15" s="5" t="s">
        <v>179</v>
      </c>
      <c r="B15" s="5" t="s">
        <v>180</v>
      </c>
      <c r="C15" s="5" t="s">
        <v>143</v>
      </c>
      <c r="D15" s="5" t="s">
        <v>4</v>
      </c>
      <c r="E15" s="12" t="s">
        <v>181</v>
      </c>
      <c r="F15" s="5" t="s">
        <v>182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9"/>
  <sheetViews>
    <sheetView tabSelected="1" workbookViewId="0">
      <selection activeCell="B15" sqref="B15"/>
    </sheetView>
  </sheetViews>
  <sheetFormatPr defaultRowHeight="17.399999999999999" x14ac:dyDescent="0.4"/>
  <cols>
    <col min="1" max="2" width="10.19921875" bestFit="1" customWidth="1"/>
    <col min="3" max="3" width="9.09765625" bestFit="1" customWidth="1"/>
    <col min="4" max="4" width="12.296875" bestFit="1" customWidth="1"/>
    <col min="5" max="5" width="10.796875" bestFit="1" customWidth="1"/>
    <col min="6" max="6" width="9.69921875" bestFit="1" customWidth="1"/>
    <col min="7" max="7" width="10.796875" bestFit="1" customWidth="1"/>
  </cols>
  <sheetData>
    <row r="1" spans="1:7" ht="21" x14ac:dyDescent="0.4">
      <c r="A1" s="19" t="s">
        <v>183</v>
      </c>
      <c r="B1" s="19"/>
      <c r="C1" s="19"/>
      <c r="D1" s="19"/>
      <c r="E1" s="19"/>
      <c r="F1" s="19"/>
      <c r="G1" s="19"/>
    </row>
    <row r="3" spans="1:7" x14ac:dyDescent="0.4">
      <c r="A3" s="5" t="s">
        <v>184</v>
      </c>
      <c r="B3" s="5" t="s">
        <v>185</v>
      </c>
      <c r="C3" s="5" t="s">
        <v>65</v>
      </c>
      <c r="D3" s="5" t="s">
        <v>186</v>
      </c>
      <c r="E3" s="5" t="s">
        <v>187</v>
      </c>
      <c r="F3" s="5" t="s">
        <v>188</v>
      </c>
      <c r="G3" s="5" t="s">
        <v>189</v>
      </c>
    </row>
    <row r="4" spans="1:7" x14ac:dyDescent="0.4">
      <c r="A4" s="5" t="s">
        <v>190</v>
      </c>
      <c r="B4" s="13">
        <v>937</v>
      </c>
      <c r="C4" s="20">
        <v>400</v>
      </c>
      <c r="D4" s="20">
        <v>374800</v>
      </c>
      <c r="E4" s="20">
        <v>196770</v>
      </c>
      <c r="F4" s="20">
        <v>20000</v>
      </c>
      <c r="G4" s="20">
        <f>D4-(E4+F4)</f>
        <v>158030</v>
      </c>
    </row>
    <row r="5" spans="1:7" x14ac:dyDescent="0.4">
      <c r="A5" s="5" t="s">
        <v>191</v>
      </c>
      <c r="B5" s="13">
        <v>3456</v>
      </c>
      <c r="C5" s="20">
        <v>300</v>
      </c>
      <c r="D5" s="20">
        <v>1036800</v>
      </c>
      <c r="E5" s="20">
        <v>691200</v>
      </c>
      <c r="F5" s="20">
        <v>20000</v>
      </c>
      <c r="G5" s="20">
        <f t="shared" ref="G5:G9" si="0">D5-(E5+F5)</f>
        <v>325600</v>
      </c>
    </row>
    <row r="6" spans="1:7" x14ac:dyDescent="0.4">
      <c r="A6" s="5" t="s">
        <v>192</v>
      </c>
      <c r="B6" s="13">
        <v>2560</v>
      </c>
      <c r="C6" s="20">
        <v>300</v>
      </c>
      <c r="D6" s="20">
        <v>768000</v>
      </c>
      <c r="E6" s="20">
        <v>460800</v>
      </c>
      <c r="F6" s="20">
        <v>25000</v>
      </c>
      <c r="G6" s="20">
        <f t="shared" si="0"/>
        <v>282200</v>
      </c>
    </row>
    <row r="7" spans="1:7" x14ac:dyDescent="0.4">
      <c r="A7" s="5" t="s">
        <v>193</v>
      </c>
      <c r="B7" s="13">
        <v>1867</v>
      </c>
      <c r="C7" s="20">
        <v>300</v>
      </c>
      <c r="D7" s="20">
        <v>560100</v>
      </c>
      <c r="E7" s="20">
        <v>317390</v>
      </c>
      <c r="F7" s="20">
        <v>25000</v>
      </c>
      <c r="G7" s="20">
        <f t="shared" si="0"/>
        <v>217710</v>
      </c>
    </row>
    <row r="8" spans="1:7" x14ac:dyDescent="0.4">
      <c r="A8" s="5" t="s">
        <v>194</v>
      </c>
      <c r="B8" s="13">
        <v>436</v>
      </c>
      <c r="C8" s="20">
        <v>300</v>
      </c>
      <c r="D8" s="20">
        <v>130800</v>
      </c>
      <c r="E8" s="20">
        <v>78480</v>
      </c>
      <c r="F8" s="20">
        <v>27000</v>
      </c>
      <c r="G8" s="20">
        <f t="shared" si="0"/>
        <v>25320</v>
      </c>
    </row>
    <row r="9" spans="1:7" x14ac:dyDescent="0.4">
      <c r="A9" s="5" t="s">
        <v>195</v>
      </c>
      <c r="B9" s="13">
        <v>353</v>
      </c>
      <c r="C9" s="20">
        <v>300</v>
      </c>
      <c r="D9" s="20">
        <v>105900</v>
      </c>
      <c r="E9" s="20">
        <v>63540</v>
      </c>
      <c r="F9" s="20">
        <v>25000</v>
      </c>
      <c r="G9" s="20">
        <f t="shared" si="0"/>
        <v>17360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순이익금">
                <anchor moveWithCells="1" siz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9"/>
  <sheetViews>
    <sheetView workbookViewId="0">
      <selection sqref="A1:F1"/>
    </sheetView>
  </sheetViews>
  <sheetFormatPr defaultRowHeight="17.399999999999999" x14ac:dyDescent="0.4"/>
  <cols>
    <col min="2" max="2" width="10.3984375" bestFit="1" customWidth="1"/>
  </cols>
  <sheetData>
    <row r="1" spans="1:6" ht="21" x14ac:dyDescent="0.4">
      <c r="A1" s="19" t="s">
        <v>196</v>
      </c>
      <c r="B1" s="19"/>
      <c r="C1" s="19"/>
      <c r="D1" s="19"/>
      <c r="E1" s="19"/>
      <c r="F1" s="19"/>
    </row>
    <row r="3" spans="1:6" x14ac:dyDescent="0.4">
      <c r="A3" s="5" t="s">
        <v>54</v>
      </c>
      <c r="B3" s="5" t="s">
        <v>197</v>
      </c>
      <c r="C3" s="5" t="s">
        <v>198</v>
      </c>
      <c r="D3" s="5" t="s">
        <v>199</v>
      </c>
      <c r="E3" s="5" t="s">
        <v>200</v>
      </c>
      <c r="F3" s="5" t="s">
        <v>101</v>
      </c>
    </row>
    <row r="4" spans="1:6" x14ac:dyDescent="0.4">
      <c r="A4" s="5">
        <v>1</v>
      </c>
      <c r="B4" s="5" t="s">
        <v>201</v>
      </c>
      <c r="C4" s="5">
        <v>39</v>
      </c>
      <c r="D4" s="5">
        <v>25</v>
      </c>
      <c r="E4" s="5">
        <v>33</v>
      </c>
      <c r="F4" s="5">
        <v>97</v>
      </c>
    </row>
    <row r="5" spans="1:6" x14ac:dyDescent="0.4">
      <c r="A5" s="5">
        <v>2</v>
      </c>
      <c r="B5" s="5" t="s">
        <v>202</v>
      </c>
      <c r="C5" s="5">
        <v>32</v>
      </c>
      <c r="D5" s="5">
        <v>28</v>
      </c>
      <c r="E5" s="5">
        <v>28</v>
      </c>
      <c r="F5" s="5">
        <v>88</v>
      </c>
    </row>
    <row r="6" spans="1:6" x14ac:dyDescent="0.4">
      <c r="A6" s="5">
        <v>3</v>
      </c>
      <c r="B6" s="5" t="s">
        <v>203</v>
      </c>
      <c r="C6" s="5">
        <v>28</v>
      </c>
      <c r="D6" s="5">
        <v>16</v>
      </c>
      <c r="E6" s="5">
        <v>15</v>
      </c>
      <c r="F6" s="5">
        <v>59</v>
      </c>
    </row>
    <row r="7" spans="1:6" x14ac:dyDescent="0.4">
      <c r="A7" s="5">
        <v>4</v>
      </c>
      <c r="B7" s="5" t="s">
        <v>204</v>
      </c>
      <c r="C7" s="5">
        <v>16</v>
      </c>
      <c r="D7" s="5">
        <v>25</v>
      </c>
      <c r="E7" s="5">
        <v>17</v>
      </c>
      <c r="F7" s="5">
        <v>58</v>
      </c>
    </row>
    <row r="8" spans="1:6" x14ac:dyDescent="0.4">
      <c r="A8" s="5">
        <v>5</v>
      </c>
      <c r="B8" s="5" t="s">
        <v>205</v>
      </c>
      <c r="C8" s="5">
        <v>14</v>
      </c>
      <c r="D8" s="5">
        <v>17</v>
      </c>
      <c r="E8" s="5">
        <v>26</v>
      </c>
      <c r="F8" s="5">
        <v>57</v>
      </c>
    </row>
    <row r="9" spans="1:6" x14ac:dyDescent="0.4">
      <c r="A9" s="5">
        <v>12</v>
      </c>
      <c r="B9" s="5" t="s">
        <v>206</v>
      </c>
      <c r="C9" s="5">
        <v>8</v>
      </c>
      <c r="D9" s="5">
        <v>9</v>
      </c>
      <c r="E9" s="5">
        <v>11</v>
      </c>
      <c r="F9" s="5">
        <v>28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2025-12-06T07:05:27Z</dcterms:modified>
</cp:coreProperties>
</file>