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주소2\OneDrive\바탕 화면\"/>
    </mc:Choice>
  </mc:AlternateContent>
  <bookViews>
    <workbookView xWindow="-33650" yWindow="2630" windowWidth="18890" windowHeight="17850" tabRatio="721" activeTab="8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62913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D28" i="4"/>
  <c r="D29" i="4"/>
  <c r="D30" i="4"/>
  <c r="D31" i="4"/>
  <c r="D26" i="4"/>
  <c r="J22" i="4"/>
  <c r="D22" i="4"/>
  <c r="C22" i="4"/>
  <c r="D4" i="4"/>
  <c r="D5" i="4"/>
  <c r="D6" i="4"/>
  <c r="D7" i="4"/>
  <c r="D8" i="4"/>
  <c r="D3" i="4"/>
  <c r="E12" i="7"/>
  <c r="F12" i="7"/>
  <c r="G12" i="7"/>
  <c r="D12" i="7"/>
  <c r="E4" i="6" l="1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<sst xmlns="http://schemas.openxmlformats.org/spreadsheetml/2006/main" count="320" uniqueCount="229">
  <si>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</si>
  <si>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</si>
  <si>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</si>
  <si>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</si>
  <si>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</si>
  <si>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</si>
  <si>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</si>
  <si>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</si>
  <si>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</si>
  <si>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</si>
  <si>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</si>
  <si>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</si>
  <si>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</si>
  <si>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</si>
  <si>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</si>
  <si>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</si>
  <si>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</si>
  <si>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</si>
  <si>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</si>
  <si>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</si>
  <si>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</si>
  <si>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</si>
  <si>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</si>
  <si>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</si>
  <si>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</si>
  <si>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</si>
  <si>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</si>
  <si>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</si>
  <si>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</si>
  <si>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</si>
  <si>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</si>
  <si>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</si>
  <si>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</si>
  <si>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</si>
  <si>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</si>
  <si>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</si>
  <si>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</si>
  <si>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</si>
  <si>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</si>
  <si>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</si>
  <si>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</si>
  <si>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</si>
  <si>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</si>
  <si>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</si>
  <si>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</si>
  <si>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</si>
  <si>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</si>
  <si>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</si>
  <si>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</si>
  <si>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</si>
  <si>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</si>
  <si>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</si>
  <si>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</si>
  <si>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</si>
  <si>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</si>
  <si>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</si>
  <si>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</si>
  <si>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</si>
  <si>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</si>
  <si>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</si>
  <si>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</si>
  <si>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</si>
  <si>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</si>
  <si>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</si>
  <si>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</si>
  <si>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</si>
  <si>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</si>
  <si>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</si>
  <si>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</si>
  <si>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</si>
  <si>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</si>
  <si>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</si>
  <si>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</si>
  <si>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</si>
  <si>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</si>
  <si>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</si>
  <si>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</si>
  <si>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</si>
  <si>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</si>
  <si>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</si>
  <si>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</si>
  <si>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</si>
  <si>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</si>
  <si>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</si>
  <si>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</si>
  <si>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</si>
  <si>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</si>
  <si>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</si>
  <si>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</si>
  <si>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</si>
  <si>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</si>
  <si>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</si>
  <si>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</si>
  <si>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</si>
  <si>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</si>
  <si>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</si>
  <si>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</si>
  <si>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</si>
  <si>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</si>
  <si>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</si>
  <si>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</si>
  <si>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</si>
  <si>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</si>
  <si>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</si>
  <si>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</si>
  <si>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</si>
  <si>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</si>
  <si>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</si>
  <si>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</si>
  <si>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</si>
  <si>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</si>
  <si>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</si>
  <si>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</si>
  <si>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</si>
  <si>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</si>
  <si>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</si>
  <si>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</si>
  <si>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</si>
  <si>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</si>
  <si>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</si>
  <si>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</si>
  <si>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</si>
  <si>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</si>
  <si>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</si>
  <si>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</si>
  <si>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</si>
  <si>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</si>
  <si>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</si>
  <si>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</si>
  <si>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</si>
  <si>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</si>
  <si>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</si>
  <si>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</si>
  <si>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</si>
  <si>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</si>
  <si>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</si>
  <si>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</si>
  <si>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</si>
  <si>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</si>
  <si>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</si>
  <si>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</si>
  <si>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</si>
  <si>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</si>
  <si>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</si>
  <si>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</si>
  <si>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</si>
  <si>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</si>
  <si>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</si>
  <si>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</si>
  <si>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</si>
  <si>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</si>
  <si>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</si>
  <si>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</si>
  <si>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</si>
  <si>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</si>
  <si>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</si>
  <si>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</si>
  <si>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</si>
  <si>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</si>
  <si>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</si>
  <si>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</si>
  <si>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</si>
  <si>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</si>
  <si>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</si>
  <si>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</si>
  <si>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</si>
  <si>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</si>
  <si>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</si>
  <si>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</si>
  <si>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</si>
  <si>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</si>
  <si>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</si>
  <si>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</si>
  <si>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</si>
  <si>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</si>
  <si>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</si>
  <si>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</si>
  <si>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</si>
  <si>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</si>
  <si>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</si>
  <si>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</si>
  <si>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</si>
  <si>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</si>
  <si>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</si>
  <si>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</si>
  <si>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</si>
  <si>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</si>
  <si>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</si>
  <si>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</si>
  <si>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</si>
  <si>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</si>
  <si>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</si>
  <si>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</si>
  <si>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</si>
  <si>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</si>
  <si>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</si>
  <si>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</si>
  <si>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</si>
  <si>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</si>
  <si>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</si>
  <si>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</si>
  <si>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</si>
  <si>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</si>
  <si>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</si>
  <si>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</si>
  <si>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</si>
  <si>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</si>
  <si>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엄경철 날짜 2026-07-23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</si>
  <si>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</si>
  <si>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</si>
  <si>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</si>
  <si>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</si>
  <si>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</si>
  <si>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</si>
  <si>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</si>
  <si>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</si>
  <si>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국가별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</si>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</sst>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0.0"/>
    <numFmt numFmtId="179" formatCode="#,##0,&quot;원&quot;"/>
    <numFmt numFmtId="180" formatCode="#,##0&quot;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79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9" fillId="4" borderId="15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right" vertical="center"/>
    </xf>
    <xf numFmtId="0" fontId="8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180" fontId="0" fillId="0" borderId="11" xfId="0" applyNumberFormat="1" applyBorder="1">
      <alignment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18844319"/>
        <c:axId val="1318844799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8-43DF-850B-83F4F58BF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429440"/>
        <c:axId val="1867433184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8674331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67429440"/>
        <c:crosses val="max"/>
        <c:crossBetween val="between"/>
      </c:valAx>
      <c:catAx>
        <c:axId val="1867429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433184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12700</xdr:rowOff>
        </xdr:from>
        <xdr:to>
          <xdr:col>4</xdr:col>
          <xdr:colOff>0</xdr:colOff>
          <xdr:row>15</xdr:row>
          <xdr:rowOff>12700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12700</xdr:colOff>
      <xdr:row>13</xdr:row>
      <xdr:rowOff>0</xdr:rowOff>
    </xdr:from>
    <xdr:to>
      <xdr:col>6</xdr:col>
      <xdr:colOff>654050</xdr:colOff>
      <xdr:row>15</xdr:row>
      <xdr:rowOff>0</xdr:rowOff>
    </xdr:to>
    <xdr:sp macro="[0]!테두리" textlink="">
      <xdr:nvSpPr>
        <xdr:cNvPr id="2" name="직사각형 1"/>
        <xdr:cNvSpPr/>
      </xdr:nvSpPr>
      <xdr:spPr>
        <a:xfrm>
          <a:off x="3314700" y="2857500"/>
          <a:ext cx="1301750" cy="431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엄경철" refreshedDate="46226.839908333335" createdVersion="6" refreshedVersion="6" minRefreshableVersion="3" recordCount="10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9"/>
  <sheetViews>
    <sheetView workbookViewId="0">
      <selection activeCell="G9" sqref="G9"/>
    </sheetView>
  </sheetViews>
  <sheetFormatPr defaultRowHeight="17" x14ac:dyDescent="0.45"/>
  <cols>
    <col min="4" max="4" width="9.6640625" bestFit="1" customWidth="1"/>
    <col min="5" max="5" width="9.9140625" bestFit="1" customWidth="1"/>
    <col min="6" max="6" width="9.5" bestFit="1" customWidth="1"/>
    <col min="7" max="7" width="12.33203125" bestFit="1" customWidth="1"/>
  </cols>
  <sheetData>
    <row r="1" spans="1:7" x14ac:dyDescent="0.45">
      <c r="A1" t="s">
        <v>0</v>
      </c>
    </row>
    <row r="3" spans="1:7" x14ac:dyDescent="0.45">
      <c r="A3" s="1" t="s">
        <v>216</v>
      </c>
      <c r="B3" s="1" t="s">
        <v>217</v>
      </c>
      <c r="C3" s="1" t="s">
        <v>218</v>
      </c>
      <c r="D3" s="1" t="s">
        <v>219</v>
      </c>
      <c r="E3" s="1" t="s">
        <v>220</v>
      </c>
      <c r="F3" s="1" t="s">
        <v>221</v>
      </c>
      <c r="G3" s="1" t="s">
        <v>222</v>
      </c>
    </row>
    <row r="4" spans="1:7" x14ac:dyDescent="0.45">
      <c r="A4" s="1" t="s">
        <v>223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5">
      <c r="A5" s="1" t="s">
        <v>224</v>
      </c>
      <c r="B5" s="12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5">
      <c r="A6" s="1" t="s">
        <v>225</v>
      </c>
      <c r="B6" s="12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5">
      <c r="A7" s="1" t="s">
        <v>226</v>
      </c>
      <c r="B7" s="12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45">
      <c r="A8" s="1" t="s">
        <v>227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5">
      <c r="A9" s="1" t="s">
        <v>228</v>
      </c>
      <c r="B9" s="12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3"/>
  <sheetViews>
    <sheetView workbookViewId="0">
      <selection activeCell="D4" sqref="D4:D13"/>
    </sheetView>
  </sheetViews>
  <sheetFormatPr defaultRowHeight="17" x14ac:dyDescent="0.45"/>
  <cols>
    <col min="4" max="4" width="10.4140625" bestFit="1" customWidth="1"/>
    <col min="6" max="6" width="10.9140625" bestFit="1" customWidth="1"/>
  </cols>
  <sheetData>
    <row r="1" spans="1:7" ht="30" customHeight="1" thickBot="1" x14ac:dyDescent="0.5">
      <c r="A1" s="17" t="s">
        <v>193</v>
      </c>
      <c r="B1" s="17"/>
      <c r="C1" s="17"/>
      <c r="D1" s="17"/>
      <c r="E1" s="17"/>
      <c r="F1" s="17"/>
      <c r="G1" s="17"/>
    </row>
    <row r="2" spans="1:7" ht="18" thickTop="1" thickBot="1" x14ac:dyDescent="0.5"/>
    <row r="3" spans="1:7" x14ac:dyDescent="0.45">
      <c r="A3" s="20" t="s">
        <v>73</v>
      </c>
      <c r="B3" s="21" t="s">
        <v>74</v>
      </c>
      <c r="C3" s="21" t="s">
        <v>75</v>
      </c>
      <c r="D3" s="21" t="s">
        <v>76</v>
      </c>
      <c r="E3" s="21" t="s">
        <v>77</v>
      </c>
      <c r="F3" s="21" t="s">
        <v>78</v>
      </c>
      <c r="G3" s="22" t="s">
        <v>79</v>
      </c>
    </row>
    <row r="4" spans="1:7" x14ac:dyDescent="0.45">
      <c r="A4" s="23" t="s">
        <v>80</v>
      </c>
      <c r="B4" s="6">
        <v>200</v>
      </c>
      <c r="C4" s="6">
        <v>220</v>
      </c>
      <c r="D4" s="18">
        <v>2640000</v>
      </c>
      <c r="E4" s="19">
        <v>0.2</v>
      </c>
      <c r="F4" s="50">
        <v>2112000</v>
      </c>
      <c r="G4" s="24">
        <v>1.1000000000000001</v>
      </c>
    </row>
    <row r="5" spans="1:7" x14ac:dyDescent="0.45">
      <c r="A5" s="23" t="s">
        <v>81</v>
      </c>
      <c r="B5" s="6">
        <v>150</v>
      </c>
      <c r="C5" s="6">
        <v>120</v>
      </c>
      <c r="D5" s="18">
        <v>1440000</v>
      </c>
      <c r="E5" s="19">
        <v>0.1</v>
      </c>
      <c r="F5" s="50">
        <v>1296000</v>
      </c>
      <c r="G5" s="24">
        <v>0.8</v>
      </c>
    </row>
    <row r="6" spans="1:7" x14ac:dyDescent="0.45">
      <c r="A6" s="23" t="s">
        <v>82</v>
      </c>
      <c r="B6" s="6">
        <v>120</v>
      </c>
      <c r="C6" s="6">
        <v>100</v>
      </c>
      <c r="D6" s="18">
        <v>1200000</v>
      </c>
      <c r="E6" s="19">
        <v>0.1</v>
      </c>
      <c r="F6" s="50">
        <v>1080000</v>
      </c>
      <c r="G6" s="24">
        <v>0.83</v>
      </c>
    </row>
    <row r="7" spans="1:7" x14ac:dyDescent="0.45">
      <c r="A7" s="23" t="s">
        <v>83</v>
      </c>
      <c r="B7" s="6">
        <v>300</v>
      </c>
      <c r="C7" s="6">
        <v>220</v>
      </c>
      <c r="D7" s="18">
        <v>2640000</v>
      </c>
      <c r="E7" s="19">
        <v>0.2</v>
      </c>
      <c r="F7" s="50">
        <v>2112000</v>
      </c>
      <c r="G7" s="24">
        <v>0.73</v>
      </c>
    </row>
    <row r="8" spans="1:7" x14ac:dyDescent="0.45">
      <c r="A8" s="23" t="s">
        <v>84</v>
      </c>
      <c r="B8" s="6">
        <v>200</v>
      </c>
      <c r="C8" s="6">
        <v>210</v>
      </c>
      <c r="D8" s="18">
        <v>2520000</v>
      </c>
      <c r="E8" s="19">
        <v>0.2</v>
      </c>
      <c r="F8" s="50">
        <v>2016000</v>
      </c>
      <c r="G8" s="24">
        <v>1.05</v>
      </c>
    </row>
    <row r="9" spans="1:7" x14ac:dyDescent="0.45">
      <c r="A9" s="23" t="s">
        <v>85</v>
      </c>
      <c r="B9" s="6">
        <v>150</v>
      </c>
      <c r="C9" s="6">
        <v>150</v>
      </c>
      <c r="D9" s="18">
        <v>1800000</v>
      </c>
      <c r="E9" s="19">
        <v>0.15</v>
      </c>
      <c r="F9" s="50">
        <v>1530000</v>
      </c>
      <c r="G9" s="24">
        <v>1</v>
      </c>
    </row>
    <row r="10" spans="1:7" x14ac:dyDescent="0.45">
      <c r="A10" s="23" t="s">
        <v>86</v>
      </c>
      <c r="B10" s="6">
        <v>200</v>
      </c>
      <c r="C10" s="6">
        <v>180</v>
      </c>
      <c r="D10" s="18">
        <v>2160000</v>
      </c>
      <c r="E10" s="19">
        <v>0.1</v>
      </c>
      <c r="F10" s="50">
        <v>1944000</v>
      </c>
      <c r="G10" s="24">
        <v>0.9</v>
      </c>
    </row>
    <row r="11" spans="1:7" x14ac:dyDescent="0.45">
      <c r="A11" s="23" t="s">
        <v>87</v>
      </c>
      <c r="B11" s="6">
        <v>250</v>
      </c>
      <c r="C11" s="6">
        <v>280</v>
      </c>
      <c r="D11" s="18">
        <v>3360000</v>
      </c>
      <c r="E11" s="19">
        <v>0.2</v>
      </c>
      <c r="F11" s="50">
        <v>2688000</v>
      </c>
      <c r="G11" s="24">
        <v>1.1200000000000001</v>
      </c>
    </row>
    <row r="12" spans="1:7" x14ac:dyDescent="0.45">
      <c r="A12" s="23" t="s">
        <v>88</v>
      </c>
      <c r="B12" s="6">
        <v>150</v>
      </c>
      <c r="C12" s="6">
        <v>130</v>
      </c>
      <c r="D12" s="18">
        <v>1560000</v>
      </c>
      <c r="E12" s="19">
        <v>0.1</v>
      </c>
      <c r="F12" s="50">
        <v>1404000</v>
      </c>
      <c r="G12" s="24">
        <v>0.87</v>
      </c>
    </row>
    <row r="13" spans="1:7" ht="17.5" thickBot="1" x14ac:dyDescent="0.5">
      <c r="A13" s="25" t="s">
        <v>89</v>
      </c>
      <c r="B13" s="26">
        <v>120</v>
      </c>
      <c r="C13" s="26">
        <v>150</v>
      </c>
      <c r="D13" s="27">
        <v>1800000</v>
      </c>
      <c r="E13" s="28">
        <v>0.15</v>
      </c>
      <c r="F13" s="51">
        <v>1530000</v>
      </c>
      <c r="G13" s="29">
        <v>1.25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2"/>
  <sheetViews>
    <sheetView workbookViewId="0">
      <selection activeCell="L14" sqref="L14"/>
    </sheetView>
  </sheetViews>
  <sheetFormatPr defaultRowHeight="17" x14ac:dyDescent="0.45"/>
  <cols>
    <col min="1" max="1" width="8.9140625" bestFit="1" customWidth="1"/>
    <col min="4" max="4" width="9.08203125" bestFit="1" customWidth="1"/>
    <col min="5" max="5" width="10.08203125" customWidth="1"/>
    <col min="6" max="7" width="8.6640625" customWidth="1"/>
  </cols>
  <sheetData>
    <row r="1" spans="1:7" ht="21" x14ac:dyDescent="0.45">
      <c r="A1" s="13" t="s">
        <v>90</v>
      </c>
      <c r="B1" s="13"/>
      <c r="C1" s="13"/>
      <c r="D1" s="13"/>
      <c r="E1" s="13"/>
      <c r="F1" s="13"/>
      <c r="G1" s="13"/>
    </row>
    <row r="3" spans="1:7" x14ac:dyDescent="0.45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5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5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5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5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5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5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5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5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5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1"/>
  <sheetViews>
    <sheetView topLeftCell="A4" workbookViewId="0">
      <selection activeCell="E26" sqref="E26"/>
    </sheetView>
  </sheetViews>
  <sheetFormatPr defaultRowHeight="17" x14ac:dyDescent="0.45"/>
  <cols>
    <col min="2" max="2" width="14.25" bestFit="1" customWidth="1"/>
    <col min="5" max="5" width="10.75" bestFit="1" customWidth="1"/>
    <col min="10" max="10" width="11.08203125" bestFit="1" customWidth="1"/>
  </cols>
  <sheetData>
    <row r="1" spans="1:10" x14ac:dyDescent="0.45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5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5">
      <c r="A3" s="6" t="s">
        <v>7</v>
      </c>
      <c r="B3" s="6">
        <v>86</v>
      </c>
      <c r="C3" s="6">
        <v>82</v>
      </c>
      <c r="D3" s="6" t="str">
        <f>HLOOKUP(AVERAGE(B3:C3),$A$11:$D$12,2,TRUE)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45">
      <c r="A4" s="6" t="s">
        <v>8</v>
      </c>
      <c r="B4" s="6">
        <v>94</v>
      </c>
      <c r="C4" s="6">
        <v>93</v>
      </c>
      <c r="D4" s="6" t="str">
        <f t="shared" ref="D4:D8" si="0">HLOOKUP(AVERAGE(B4:C4),$A$11:$D$12,2,TRUE)</f>
        <v>우수</v>
      </c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5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5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5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5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5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5">
      <c r="A10" t="s">
        <v>13</v>
      </c>
    </row>
    <row r="11" spans="1:10" x14ac:dyDescent="0.45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5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5">
      <c r="F13" s="4" t="s">
        <v>44</v>
      </c>
      <c r="G13" s="5" t="s">
        <v>45</v>
      </c>
    </row>
    <row r="14" spans="1:10" x14ac:dyDescent="0.45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5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5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5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5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5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5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5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47</v>
      </c>
      <c r="J21" s="7" t="s">
        <v>53</v>
      </c>
    </row>
    <row r="22" spans="1:10" x14ac:dyDescent="0.45">
      <c r="A22" s="14" t="s">
        <v>43</v>
      </c>
      <c r="B22" s="15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s="6" t="s">
        <v>192</v>
      </c>
      <c r="J22" s="8">
        <f>ROUNDDOWN(DSUM(F14:H22,3,$I$21:$I$22),-2)</f>
        <v>11700</v>
      </c>
    </row>
    <row r="24" spans="1:10" x14ac:dyDescent="0.45">
      <c r="A24" s="4" t="s">
        <v>54</v>
      </c>
      <c r="B24" s="5" t="s">
        <v>55</v>
      </c>
    </row>
    <row r="25" spans="1:10" x14ac:dyDescent="0.45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5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9"/>
    </row>
    <row r="27" spans="1:10" x14ac:dyDescent="0.45">
      <c r="A27" s="6" t="s">
        <v>62</v>
      </c>
      <c r="B27" s="6" t="s">
        <v>63</v>
      </c>
      <c r="C27" s="6">
        <v>3</v>
      </c>
      <c r="D27" s="6" t="str">
        <f t="shared" ref="D27:D31" si="1">IF(MOD(MID(B27,8,1),2)=0,"여자","남자")</f>
        <v>남자</v>
      </c>
      <c r="E27" s="9"/>
    </row>
    <row r="28" spans="1:10" x14ac:dyDescent="0.45">
      <c r="A28" s="6" t="s">
        <v>64</v>
      </c>
      <c r="B28" s="6" t="s">
        <v>70</v>
      </c>
      <c r="C28" s="6">
        <v>2</v>
      </c>
      <c r="D28" s="6" t="str">
        <f t="shared" si="1"/>
        <v>여자</v>
      </c>
      <c r="E28" s="9"/>
    </row>
    <row r="29" spans="1:10" x14ac:dyDescent="0.45">
      <c r="A29" s="6" t="s">
        <v>65</v>
      </c>
      <c r="B29" s="6" t="s">
        <v>72</v>
      </c>
      <c r="C29" s="6">
        <v>5</v>
      </c>
      <c r="D29" s="6" t="str">
        <f t="shared" si="1"/>
        <v>남자</v>
      </c>
      <c r="E29" s="9"/>
    </row>
    <row r="30" spans="1:10" x14ac:dyDescent="0.45">
      <c r="A30" s="6" t="s">
        <v>66</v>
      </c>
      <c r="B30" s="6" t="s">
        <v>71</v>
      </c>
      <c r="C30" s="6">
        <v>3</v>
      </c>
      <c r="D30" s="6" t="str">
        <f t="shared" si="1"/>
        <v>남자</v>
      </c>
      <c r="E30" s="9"/>
    </row>
    <row r="31" spans="1:10" x14ac:dyDescent="0.45">
      <c r="A31" s="6" t="s">
        <v>67</v>
      </c>
      <c r="B31" s="6" t="s">
        <v>68</v>
      </c>
      <c r="C31" s="6">
        <v>6</v>
      </c>
      <c r="D31" s="6" t="str">
        <f t="shared" si="1"/>
        <v>여자</v>
      </c>
      <c r="E31" s="9"/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3"/>
  <sheetViews>
    <sheetView workbookViewId="0">
      <selection activeCell="I13" sqref="I13"/>
    </sheetView>
  </sheetViews>
  <sheetFormatPr defaultRowHeight="17" x14ac:dyDescent="0.45"/>
  <cols>
    <col min="1" max="1" width="12.5" bestFit="1" customWidth="1"/>
    <col min="2" max="2" width="11.4140625" bestFit="1" customWidth="1"/>
    <col min="3" max="3" width="7.9140625" customWidth="1"/>
    <col min="4" max="4" width="8.58203125" customWidth="1"/>
    <col min="5" max="6" width="9.6640625" bestFit="1" customWidth="1"/>
    <col min="7" max="7" width="7.6640625" customWidth="1"/>
    <col min="8" max="8" width="8.9140625" customWidth="1"/>
  </cols>
  <sheetData>
    <row r="1" spans="1:5" ht="21" x14ac:dyDescent="0.45">
      <c r="A1" s="13" t="s">
        <v>113</v>
      </c>
      <c r="B1" s="13"/>
      <c r="C1" s="13"/>
      <c r="D1" s="13"/>
      <c r="E1" s="13"/>
    </row>
    <row r="3" spans="1:5" x14ac:dyDescent="0.45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5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5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5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5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5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5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5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5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5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5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5">
      <c r="A17" s="30" t="s">
        <v>197</v>
      </c>
      <c r="B17" s="30" t="s">
        <v>196</v>
      </c>
    </row>
    <row r="18" spans="1:8" x14ac:dyDescent="0.45">
      <c r="A18" s="30" t="s">
        <v>194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195</v>
      </c>
    </row>
    <row r="19" spans="1:8" x14ac:dyDescent="0.45">
      <c r="A19" s="31" t="s">
        <v>119</v>
      </c>
      <c r="B19" s="32">
        <v>83720</v>
      </c>
      <c r="C19" s="32" t="s">
        <v>198</v>
      </c>
      <c r="D19" s="32">
        <v>0</v>
      </c>
      <c r="E19" s="32" t="s">
        <v>198</v>
      </c>
      <c r="F19" s="32" t="s">
        <v>198</v>
      </c>
      <c r="G19" s="32">
        <v>58000</v>
      </c>
      <c r="H19" s="32">
        <v>141720</v>
      </c>
    </row>
    <row r="20" spans="1:8" x14ac:dyDescent="0.45">
      <c r="A20" s="31" t="s">
        <v>121</v>
      </c>
      <c r="B20" s="32" t="s">
        <v>198</v>
      </c>
      <c r="C20" s="32">
        <v>312000</v>
      </c>
      <c r="D20" s="32" t="s">
        <v>198</v>
      </c>
      <c r="E20" s="32">
        <v>130000</v>
      </c>
      <c r="F20" s="32" t="s">
        <v>198</v>
      </c>
      <c r="G20" s="32" t="s">
        <v>198</v>
      </c>
      <c r="H20" s="32">
        <v>442000</v>
      </c>
    </row>
    <row r="21" spans="1:8" x14ac:dyDescent="0.45">
      <c r="A21" s="31" t="s">
        <v>128</v>
      </c>
      <c r="B21" s="32" t="s">
        <v>198</v>
      </c>
      <c r="C21" s="32" t="s">
        <v>198</v>
      </c>
      <c r="D21" s="32">
        <v>50000</v>
      </c>
      <c r="E21" s="32" t="s">
        <v>198</v>
      </c>
      <c r="F21" s="32">
        <v>120000</v>
      </c>
      <c r="G21" s="32" t="s">
        <v>198</v>
      </c>
      <c r="H21" s="32">
        <v>170000</v>
      </c>
    </row>
    <row r="22" spans="1:8" x14ac:dyDescent="0.45">
      <c r="A22" s="31" t="s">
        <v>123</v>
      </c>
      <c r="B22" s="32" t="s">
        <v>198</v>
      </c>
      <c r="C22" s="32" t="s">
        <v>198</v>
      </c>
      <c r="D22" s="32" t="s">
        <v>198</v>
      </c>
      <c r="E22" s="32">
        <v>156000</v>
      </c>
      <c r="F22" s="32">
        <v>702000</v>
      </c>
      <c r="G22" s="32">
        <v>0</v>
      </c>
      <c r="H22" s="32">
        <v>858000</v>
      </c>
    </row>
    <row r="23" spans="1:8" x14ac:dyDescent="0.45">
      <c r="A23" s="31" t="s">
        <v>195</v>
      </c>
      <c r="B23" s="32">
        <v>83720</v>
      </c>
      <c r="C23" s="32">
        <v>312000</v>
      </c>
      <c r="D23" s="32">
        <v>50000</v>
      </c>
      <c r="E23" s="32">
        <v>286000</v>
      </c>
      <c r="F23" s="32">
        <v>822000</v>
      </c>
      <c r="G23" s="32">
        <v>58000</v>
      </c>
      <c r="H23" s="32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H12"/>
  <sheetViews>
    <sheetView workbookViewId="0">
      <selection activeCell="E3" sqref="E3 E4 E5 E6 E7 E8 E9 E10 E11 E12"/>
    </sheetView>
  </sheetViews>
  <sheetFormatPr defaultRowHeight="17" x14ac:dyDescent="0.45"/>
  <cols>
    <col min="1" max="1" width="1.58203125" customWidth="1"/>
    <col min="6" max="6" width="5.58203125" customWidth="1"/>
  </cols>
  <sheetData>
    <row r="1" spans="2:8" x14ac:dyDescent="0.45">
      <c r="B1" s="16" t="s">
        <v>129</v>
      </c>
      <c r="C1" s="16"/>
      <c r="D1" s="16"/>
      <c r="E1" s="16"/>
      <c r="G1" s="16" t="s">
        <v>130</v>
      </c>
      <c r="H1" s="16"/>
    </row>
    <row r="2" spans="2:8" x14ac:dyDescent="0.45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5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45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45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45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45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45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45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45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45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45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1" sqref="E3:E6">
    <scenario name="단가인상" locked="1" count="4" user="엄경철" comment="만든 사람 엄경철 날짜 2026-07-23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엄경철" comment="만든 사람 엄경철 날짜 2026-07-23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/>
  </sheetPr>
  <dimension ref="B1:F17"/>
  <sheetViews>
    <sheetView showGridLines="0" workbookViewId="0"/>
  </sheetViews>
  <sheetFormatPr defaultRowHeight="17" outlineLevelRow="1" outlineLevelCol="1" x14ac:dyDescent="0.45"/>
  <cols>
    <col min="3" max="3" width="14.33203125" bestFit="1" customWidth="1"/>
    <col min="4" max="6" width="9.1640625" bestFit="1" customWidth="1" outlineLevel="1"/>
  </cols>
  <sheetData>
    <row r="1" spans="2:6" ht="17.5" thickBot="1" x14ac:dyDescent="0.5"/>
    <row r="2" spans="2:6" x14ac:dyDescent="0.45">
      <c r="B2" s="37" t="s">
        <v>209</v>
      </c>
      <c r="C2" s="38"/>
      <c r="D2" s="44"/>
      <c r="E2" s="44"/>
      <c r="F2" s="44"/>
    </row>
    <row r="3" spans="2:6" collapsed="1" x14ac:dyDescent="0.45">
      <c r="B3" s="36"/>
      <c r="C3" s="36"/>
      <c r="D3" s="45" t="s">
        <v>211</v>
      </c>
      <c r="E3" s="45" t="s">
        <v>206</v>
      </c>
      <c r="F3" s="45" t="s">
        <v>208</v>
      </c>
    </row>
    <row r="4" spans="2:6" ht="64" hidden="1" outlineLevel="1" x14ac:dyDescent="0.45">
      <c r="B4" s="40"/>
      <c r="C4" s="40"/>
      <c r="D4" s="33"/>
      <c r="E4" s="47" t="s">
        <v>207</v>
      </c>
      <c r="F4" s="47" t="s">
        <v>207</v>
      </c>
    </row>
    <row r="5" spans="2:6" x14ac:dyDescent="0.45">
      <c r="B5" s="41" t="s">
        <v>210</v>
      </c>
      <c r="C5" s="42"/>
      <c r="D5" s="39"/>
      <c r="E5" s="39"/>
      <c r="F5" s="39"/>
    </row>
    <row r="6" spans="2:6" outlineLevel="1" x14ac:dyDescent="0.45">
      <c r="B6" s="40"/>
      <c r="C6" s="40" t="s">
        <v>134</v>
      </c>
      <c r="D6" s="34">
        <v>950</v>
      </c>
      <c r="E6" s="46">
        <v>1100</v>
      </c>
      <c r="F6" s="46">
        <v>700</v>
      </c>
    </row>
    <row r="7" spans="2:6" outlineLevel="1" x14ac:dyDescent="0.45">
      <c r="B7" s="40"/>
      <c r="C7" s="40" t="s">
        <v>199</v>
      </c>
      <c r="D7" s="34">
        <v>1400</v>
      </c>
      <c r="E7" s="46">
        <v>1600</v>
      </c>
      <c r="F7" s="46">
        <v>1300</v>
      </c>
    </row>
    <row r="8" spans="2:6" outlineLevel="1" x14ac:dyDescent="0.45">
      <c r="B8" s="40"/>
      <c r="C8" s="40" t="s">
        <v>200</v>
      </c>
      <c r="D8" s="34">
        <v>560</v>
      </c>
      <c r="E8" s="46">
        <v>700</v>
      </c>
      <c r="F8" s="46">
        <v>450</v>
      </c>
    </row>
    <row r="9" spans="2:6" outlineLevel="1" x14ac:dyDescent="0.45">
      <c r="B9" s="40"/>
      <c r="C9" s="40" t="s">
        <v>201</v>
      </c>
      <c r="D9" s="34">
        <v>340</v>
      </c>
      <c r="E9" s="46">
        <v>450</v>
      </c>
      <c r="F9" s="46">
        <v>300</v>
      </c>
    </row>
    <row r="10" spans="2:6" x14ac:dyDescent="0.45">
      <c r="B10" s="41" t="s">
        <v>212</v>
      </c>
      <c r="C10" s="42"/>
      <c r="D10" s="39"/>
      <c r="E10" s="39"/>
      <c r="F10" s="39"/>
    </row>
    <row r="11" spans="2:6" outlineLevel="1" x14ac:dyDescent="0.45">
      <c r="B11" s="40"/>
      <c r="C11" s="40" t="s">
        <v>202</v>
      </c>
      <c r="D11" s="34">
        <v>14250</v>
      </c>
      <c r="E11" s="34">
        <v>16500</v>
      </c>
      <c r="F11" s="34">
        <v>10500</v>
      </c>
    </row>
    <row r="12" spans="2:6" outlineLevel="1" x14ac:dyDescent="0.45">
      <c r="B12" s="40"/>
      <c r="C12" s="40" t="s">
        <v>203</v>
      </c>
      <c r="D12" s="34">
        <v>14000</v>
      </c>
      <c r="E12" s="34">
        <v>16000</v>
      </c>
      <c r="F12" s="34">
        <v>13000</v>
      </c>
    </row>
    <row r="13" spans="2:6" outlineLevel="1" x14ac:dyDescent="0.45">
      <c r="B13" s="40"/>
      <c r="C13" s="40" t="s">
        <v>204</v>
      </c>
      <c r="D13" s="34">
        <v>8400</v>
      </c>
      <c r="E13" s="34">
        <v>10500</v>
      </c>
      <c r="F13" s="34">
        <v>6750</v>
      </c>
    </row>
    <row r="14" spans="2:6" ht="17.5" outlineLevel="1" thickBot="1" x14ac:dyDescent="0.5">
      <c r="B14" s="43"/>
      <c r="C14" s="43" t="s">
        <v>205</v>
      </c>
      <c r="D14" s="35">
        <v>19600</v>
      </c>
      <c r="E14" s="35">
        <v>22400</v>
      </c>
      <c r="F14" s="35">
        <v>18200</v>
      </c>
    </row>
    <row r="15" spans="2:6" x14ac:dyDescent="0.45">
      <c r="B15" t="s">
        <v>213</v>
      </c>
    </row>
    <row r="16" spans="2:6" x14ac:dyDescent="0.45">
      <c r="B16" t="s">
        <v>214</v>
      </c>
    </row>
    <row r="17" spans="2:2" x14ac:dyDescent="0.45">
      <c r="B17" t="s">
        <v>215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G12"/>
  <sheetViews>
    <sheetView workbookViewId="0">
      <selection activeCell="H21" sqref="H21"/>
    </sheetView>
  </sheetViews>
  <sheetFormatPr defaultRowHeight="17" x14ac:dyDescent="0.45"/>
  <sheetData>
    <row r="1" spans="1:7" ht="21" x14ac:dyDescent="0.45">
      <c r="A1" s="13" t="s">
        <v>136</v>
      </c>
      <c r="B1" s="13"/>
      <c r="C1" s="13"/>
      <c r="D1" s="13"/>
      <c r="E1" s="13"/>
      <c r="F1" s="13"/>
      <c r="G1" s="13"/>
    </row>
    <row r="3" spans="1:7" x14ac:dyDescent="0.45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5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5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5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5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5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5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5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5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5">
      <c r="A12" s="48" t="s">
        <v>160</v>
      </c>
      <c r="B12" s="48"/>
      <c r="C12" s="48"/>
      <c r="D12" s="49">
        <f>AVERAGE(D4:D11)</f>
        <v>26.625</v>
      </c>
      <c r="E12" s="49">
        <f t="shared" ref="E12:G12" si="0">AVERAGE(E4:E11)</f>
        <v>34.875</v>
      </c>
      <c r="F12" s="49">
        <f t="shared" si="0"/>
        <v>7.875</v>
      </c>
      <c r="G12" s="49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4</xdr:col>
                    <xdr:colOff>0</xdr:colOff>
                    <xdr:row>15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1"/>
  <sheetViews>
    <sheetView tabSelected="1" topLeftCell="A7" workbookViewId="0">
      <selection activeCell="L10" sqref="L10"/>
    </sheetView>
  </sheetViews>
  <sheetFormatPr defaultRowHeight="17" x14ac:dyDescent="0.45"/>
  <cols>
    <col min="1" max="1" width="12.33203125" bestFit="1" customWidth="1"/>
    <col min="3" max="3" width="9.6640625" bestFit="1" customWidth="1"/>
    <col min="4" max="4" width="9.5" bestFit="1" customWidth="1"/>
  </cols>
  <sheetData>
    <row r="1" spans="1:5" ht="21" x14ac:dyDescent="0.45">
      <c r="A1" s="13" t="s">
        <v>161</v>
      </c>
      <c r="B1" s="13"/>
      <c r="C1" s="13"/>
      <c r="D1" s="13"/>
      <c r="E1" s="13"/>
    </row>
    <row r="3" spans="1:5" x14ac:dyDescent="0.45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5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5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5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5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5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5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5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5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엄경철</cp:lastModifiedBy>
  <dcterms:created xsi:type="dcterms:W3CDTF">2023-04-27T08:01:32Z</dcterms:created>
  <dcterms:modified xsi:type="dcterms:W3CDTF">2026-07-23T11:33:14Z</dcterms:modified>
</cp:coreProperties>
</file>