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풀었던거\"/>
    </mc:Choice>
  </mc:AlternateContent>
  <xr:revisionPtr revIDLastSave="0" documentId="13_ncr:1_{A4F555CA-1700-4993-89BC-F5536249F170}" xr6:coauthVersionLast="47" xr6:coauthVersionMax="47" xr10:uidLastSave="{00000000-0000-0000-0000-000000000000}"/>
  <bookViews>
    <workbookView xWindow="-108" yWindow="-108" windowWidth="23256" windowHeight="12456" tabRatio="721" activeTab="3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1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4" l="1"/>
  <c r="D28" i="4"/>
  <c r="D29" i="4"/>
  <c r="D30" i="4"/>
  <c r="D31" i="4"/>
  <c r="D26" i="4"/>
  <c r="J4" i="4" a="1"/>
  <c r="J4" i="4"/>
  <c r="J5" i="4" a="1"/>
  <c r="J5" i="4"/>
  <c r="J6" i="4" a="1"/>
  <c r="J6" i="4"/>
  <c r="J7" i="4" a="1"/>
  <c r="J7" i="4" s="1"/>
  <c r="J8" i="4" a="1"/>
  <c r="J8" i="4" s="1"/>
  <c r="J9" i="4" a="1"/>
  <c r="J9" i="4"/>
  <c r="J3" i="4" a="1"/>
  <c r="J3" i="4" s="1"/>
  <c r="E27" i="4"/>
  <c r="E28" i="4"/>
  <c r="E29" i="4"/>
  <c r="E30" i="4"/>
  <c r="E31" i="4"/>
  <c r="E26" i="4"/>
  <c r="J22" i="4"/>
  <c r="D22" i="4"/>
  <c r="C22" i="4"/>
  <c r="D4" i="4"/>
  <c r="D5" i="4"/>
  <c r="D6" i="4"/>
  <c r="D7" i="4"/>
  <c r="D8" i="4"/>
  <c r="D3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<sst xmlns="http://schemas.openxmlformats.org/spreadsheetml/2006/main" count="320" uniqueCount="231">
  <si>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</si>
  <si>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</si>
  <si>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</si>
  <si>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</si>
  <si>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</si>
  <si>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</si>
  <si>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</si>
  <si>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</si>
  <si>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</si>
  <si>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</si>
  <si>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</si>
  <si>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</si>
  <si>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</si>
  <si>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</si>
  <si>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</si>
  <si>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</si>
  <si>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</si>
  <si>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</si>
  <si>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</si>
  <si>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</si>
  <si>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</si>
  <si>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</si>
  <si>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</si>
  <si>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</si>
  <si>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</si>
  <si>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</si>
  <si>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</si>
  <si>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</si>
  <si>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</si>
  <si>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</si>
  <si>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</si>
  <si>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</si>
  <si>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</si>
  <si>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</si>
  <si>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</si>
  <si>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</si>
  <si>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</si>
  <si>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</si>
  <si>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</si>
  <si>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</si>
  <si>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</si>
  <si>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</si>
  <si>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</si>
  <si>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</si>
  <si>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</si>
  <si>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</si>
  <si>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</si>
  <si>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</si>
  <si>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</si>
  <si>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</si>
  <si>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</si>
  <si>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</si>
  <si>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</si>
  <si>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</si>
  <si>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</si>
  <si>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</si>
  <si>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</si>
  <si>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</si>
  <si>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</si>
  <si>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</si>
  <si>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</si>
  <si>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</si>
  <si>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</si>
  <si>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</si>
  <si>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</si>
  <si>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</si>
  <si>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</si>
  <si>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</si>
  <si>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</si>
  <si>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</si>
  <si>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</si>
  <si>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</si>
  <si>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</si>
  <si>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</si>
  <si>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</si>
  <si>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</si>
  <si>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</si>
  <si>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</si>
  <si>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</si>
  <si>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</si>
  <si>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</si>
  <si>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</si>
  <si>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</si>
  <si>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</si>
  <si>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</si>
  <si>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</si>
  <si>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</si>
  <si>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</si>
  <si>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</si>
  <si>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</si>
  <si>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</si>
  <si>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</si>
  <si>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</si>
  <si>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</si>
  <si>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</si>
  <si>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</si>
  <si>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</si>
  <si>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</si>
  <si>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</si>
  <si>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</si>
  <si>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</si>
  <si>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</si>
  <si>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</si>
  <si>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</si>
  <si>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</si>
  <si>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</si>
  <si>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</si>
  <si>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</si>
  <si>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</si>
  <si>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</si>
  <si>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</si>
  <si>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</si>
  <si>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</si>
  <si>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</si>
  <si>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</si>
  <si>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</si>
  <si>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</si>
  <si>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</si>
  <si>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</si>
  <si>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</si>
  <si>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</si>
  <si>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</si>
  <si>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</si>
  <si>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</si>
  <si>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</si>
  <si>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</si>
  <si>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</si>
  <si>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</si>
  <si>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</si>
  <si>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</si>
  <si>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</si>
  <si>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</si>
  <si>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</si>
  <si>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</si>
  <si>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</si>
  <si>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</si>
  <si>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</si>
  <si>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</si>
  <si>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</si>
  <si>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</si>
  <si>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</si>
  <si>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</si>
  <si>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</si>
  <si>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</si>
  <si>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</si>
  <si>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</si>
  <si>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</si>
  <si>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</si>
  <si>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</si>
  <si>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</si>
  <si>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</si>
  <si>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</si>
  <si>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</si>
  <si>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</si>
  <si>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</si>
  <si>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</si>
  <si>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</si>
  <si>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</si>
  <si>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</si>
  <si>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</si>
  <si>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</si>
  <si>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</si>
  <si>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</si>
  <si>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</si>
  <si>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</si>
  <si>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</si>
  <si>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</si>
  <si>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</si>
  <si>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</si>
  <si>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</si>
  <si>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</si>
  <si>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</si>
  <si>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</si>
  <si>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</si>
  <si>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</si>
  <si>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</si>
  <si>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</si>
  <si>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</si>
  <si>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</si>
  <si>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</si>
  <si>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</si>
  <si>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</si>
  <si>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</si>
  <si>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</si>
  <si>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</si>
  <si>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</si>
  <si>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</si>
  <si>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</si>
  <si>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</si>
  <si>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</si>
  <si>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</si>
  <si>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</si>
  <si>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</si>
  <si>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</si>
  <si>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</si>
  <si>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</si>
  <si>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</si>
  <si>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</si>
  <si>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</si>
  <si>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</si>
  <si>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</si>
  <si>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</si>
  <si>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</si>
  <si>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</si>
  <si>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</si>
  <si>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</si>
  <si>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</si>
  <si>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</si>
  <si>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</si>
  <si>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</si>
  <si>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</si>
  <si>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</si>
  <si>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</si>
  <si>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</si>
  <si>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</si>
  <si>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</si>
  <si>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</si>
  <si>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</si>
  <si>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</si>
  <si>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</si>
  <si>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만든 사람 User 날짜 2025-12-05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</si>
  <si>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</si>
  <si>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</si>
  <si>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</si>
  <si>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</si>
  <si>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</si>
  <si>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</si>
  <si>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</si>
  <si>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</si>
  <si>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생산부서</t>
    <phoneticPr fontId="1" type="noConversion"/>
  </si>
  <si>
    <t>생산B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</si>
</sst>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.0"/>
    <numFmt numFmtId="178" formatCode="#,##0&quot;원&quot;"/>
    <numFmt numFmtId="179" formatCode="0_ 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41" fontId="0" fillId="0" borderId="14" xfId="0" applyNumberFormat="1" applyBorder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Border="1">
      <alignment vertical="center"/>
    </xf>
    <xf numFmtId="0" fontId="9" fillId="5" borderId="0" xfId="0" applyFont="1" applyFill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>
      <alignment vertical="center"/>
    </xf>
    <xf numFmtId="0" fontId="12" fillId="0" borderId="0" xfId="0" applyFont="1" applyAlignment="1">
      <alignment vertical="top" wrapText="1"/>
    </xf>
    <xf numFmtId="177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6" fillId="0" borderId="4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2">
    <dxf>
      <numFmt numFmtId="179" formatCode="0_ "/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DD-4DEB-8754-03B456986C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1863663"/>
        <c:axId val="941873263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941873263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41863663"/>
        <c:crosses val="max"/>
        <c:crossBetween val="between"/>
      </c:valAx>
      <c:catAx>
        <c:axId val="9418636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1873263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D35472CB-2420-66C3-D3CE-CE99C32ED6A7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96.844384259261" createdVersion="8" refreshedVersion="8" minRefreshableVersion="3" recordCount="10" xr:uid="{E3E01608-D804-4EDF-8C80-D5308A3AC6FF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9C2DCD-67B2-4959-AA25-D872EF04BF13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9"/>
  </dataFields>
  <formats count="1">
    <format dxfId="0">
      <pivotArea outline="0" collapsedLevelsAreSubtotals="1" fieldPosition="0"/>
    </format>
  </format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3" sqref="G13"/>
    </sheetView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t="s">
        <v>0</v>
      </c>
    </row>
    <row r="3" spans="1:7" x14ac:dyDescent="0.4">
      <c r="A3" s="1" t="s">
        <v>193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</row>
    <row r="4" spans="1:7" x14ac:dyDescent="0.4">
      <c r="A4" s="1" t="s">
        <v>194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">
      <c r="A5" s="1" t="s">
        <v>195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">
      <c r="A6" s="1" t="s">
        <v>196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">
      <c r="A7" s="1" t="s">
        <v>197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">
      <c r="A8" s="1" t="s">
        <v>198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">
      <c r="A9" s="1" t="s">
        <v>199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I9" sqref="I9"/>
    </sheetView>
  </sheetViews>
  <sheetFormatPr defaultRowHeight="17.399999999999999" x14ac:dyDescent="0.4"/>
  <cols>
    <col min="4" max="4" width="11.09765625" bestFit="1" customWidth="1"/>
    <col min="6" max="6" width="11.09765625" bestFit="1" customWidth="1"/>
  </cols>
  <sheetData>
    <row r="1" spans="1:7" ht="30" customHeight="1" thickBot="1" x14ac:dyDescent="0.45">
      <c r="A1" s="43" t="s">
        <v>206</v>
      </c>
      <c r="B1" s="43"/>
      <c r="C1" s="43"/>
      <c r="D1" s="43"/>
      <c r="E1" s="43"/>
      <c r="F1" s="43"/>
      <c r="G1" s="43"/>
    </row>
    <row r="2" spans="1:7" ht="18.600000000000001" thickTop="1" thickBot="1" x14ac:dyDescent="0.45"/>
    <row r="3" spans="1:7" x14ac:dyDescent="0.4">
      <c r="A3" s="14" t="s">
        <v>73</v>
      </c>
      <c r="B3" s="15" t="s">
        <v>74</v>
      </c>
      <c r="C3" s="15" t="s">
        <v>75</v>
      </c>
      <c r="D3" s="15" t="s">
        <v>76</v>
      </c>
      <c r="E3" s="15" t="s">
        <v>77</v>
      </c>
      <c r="F3" s="15" t="s">
        <v>78</v>
      </c>
      <c r="G3" s="16" t="s">
        <v>79</v>
      </c>
    </row>
    <row r="4" spans="1:7" x14ac:dyDescent="0.4">
      <c r="A4" s="17" t="s">
        <v>80</v>
      </c>
      <c r="B4" s="6">
        <v>200</v>
      </c>
      <c r="C4" s="6">
        <v>220</v>
      </c>
      <c r="D4" s="12">
        <v>2640000</v>
      </c>
      <c r="E4" s="13">
        <v>0.2</v>
      </c>
      <c r="F4" s="12">
        <v>2112000</v>
      </c>
      <c r="G4" s="18">
        <v>1.1000000000000001</v>
      </c>
    </row>
    <row r="5" spans="1:7" x14ac:dyDescent="0.4">
      <c r="A5" s="17" t="s">
        <v>81</v>
      </c>
      <c r="B5" s="6">
        <v>150</v>
      </c>
      <c r="C5" s="6">
        <v>120</v>
      </c>
      <c r="D5" s="12">
        <v>1440000</v>
      </c>
      <c r="E5" s="13">
        <v>0.1</v>
      </c>
      <c r="F5" s="12">
        <v>1296000</v>
      </c>
      <c r="G5" s="18">
        <v>0.8</v>
      </c>
    </row>
    <row r="6" spans="1:7" x14ac:dyDescent="0.4">
      <c r="A6" s="17" t="s">
        <v>82</v>
      </c>
      <c r="B6" s="6">
        <v>120</v>
      </c>
      <c r="C6" s="6">
        <v>100</v>
      </c>
      <c r="D6" s="12">
        <v>1200000</v>
      </c>
      <c r="E6" s="13">
        <v>0.1</v>
      </c>
      <c r="F6" s="12">
        <v>1080000</v>
      </c>
      <c r="G6" s="18">
        <v>0.83</v>
      </c>
    </row>
    <row r="7" spans="1:7" x14ac:dyDescent="0.4">
      <c r="A7" s="17" t="s">
        <v>83</v>
      </c>
      <c r="B7" s="6">
        <v>300</v>
      </c>
      <c r="C7" s="6">
        <v>220</v>
      </c>
      <c r="D7" s="12">
        <v>2640000</v>
      </c>
      <c r="E7" s="13">
        <v>0.2</v>
      </c>
      <c r="F7" s="12">
        <v>2112000</v>
      </c>
      <c r="G7" s="18">
        <v>0.73</v>
      </c>
    </row>
    <row r="8" spans="1:7" x14ac:dyDescent="0.4">
      <c r="A8" s="17" t="s">
        <v>84</v>
      </c>
      <c r="B8" s="6">
        <v>200</v>
      </c>
      <c r="C8" s="6">
        <v>210</v>
      </c>
      <c r="D8" s="12">
        <v>2520000</v>
      </c>
      <c r="E8" s="13">
        <v>0.2</v>
      </c>
      <c r="F8" s="12">
        <v>2016000</v>
      </c>
      <c r="G8" s="18">
        <v>1.05</v>
      </c>
    </row>
    <row r="9" spans="1:7" x14ac:dyDescent="0.4">
      <c r="A9" s="17" t="s">
        <v>85</v>
      </c>
      <c r="B9" s="6">
        <v>150</v>
      </c>
      <c r="C9" s="6">
        <v>150</v>
      </c>
      <c r="D9" s="12">
        <v>1800000</v>
      </c>
      <c r="E9" s="13">
        <v>0.15</v>
      </c>
      <c r="F9" s="12">
        <v>1530000</v>
      </c>
      <c r="G9" s="18">
        <v>1</v>
      </c>
    </row>
    <row r="10" spans="1:7" x14ac:dyDescent="0.4">
      <c r="A10" s="17" t="s">
        <v>86</v>
      </c>
      <c r="B10" s="6">
        <v>200</v>
      </c>
      <c r="C10" s="6">
        <v>180</v>
      </c>
      <c r="D10" s="12">
        <v>2160000</v>
      </c>
      <c r="E10" s="13">
        <v>0.1</v>
      </c>
      <c r="F10" s="12">
        <v>1944000</v>
      </c>
      <c r="G10" s="18">
        <v>0.9</v>
      </c>
    </row>
    <row r="11" spans="1:7" x14ac:dyDescent="0.4">
      <c r="A11" s="17" t="s">
        <v>87</v>
      </c>
      <c r="B11" s="6">
        <v>250</v>
      </c>
      <c r="C11" s="6">
        <v>280</v>
      </c>
      <c r="D11" s="12">
        <v>3360000</v>
      </c>
      <c r="E11" s="13">
        <v>0.2</v>
      </c>
      <c r="F11" s="12">
        <v>2688000</v>
      </c>
      <c r="G11" s="18">
        <v>1.1200000000000001</v>
      </c>
    </row>
    <row r="12" spans="1:7" x14ac:dyDescent="0.4">
      <c r="A12" s="17" t="s">
        <v>88</v>
      </c>
      <c r="B12" s="6">
        <v>150</v>
      </c>
      <c r="C12" s="6">
        <v>130</v>
      </c>
      <c r="D12" s="12">
        <v>1560000</v>
      </c>
      <c r="E12" s="13">
        <v>0.1</v>
      </c>
      <c r="F12" s="12">
        <v>1404000</v>
      </c>
      <c r="G12" s="18">
        <v>0.87</v>
      </c>
    </row>
    <row r="13" spans="1:7" ht="18" thickBot="1" x14ac:dyDescent="0.45">
      <c r="A13" s="19" t="s">
        <v>89</v>
      </c>
      <c r="B13" s="20">
        <v>120</v>
      </c>
      <c r="C13" s="20">
        <v>150</v>
      </c>
      <c r="D13" s="21">
        <v>1800000</v>
      </c>
      <c r="E13" s="22">
        <v>0.15</v>
      </c>
      <c r="F13" s="21">
        <v>1530000</v>
      </c>
      <c r="G13" s="23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P12" sqref="P12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44" t="s">
        <v>90</v>
      </c>
      <c r="B1" s="44"/>
      <c r="C1" s="44"/>
      <c r="D1" s="44"/>
      <c r="E1" s="44"/>
      <c r="F1" s="44"/>
      <c r="G1" s="44"/>
    </row>
    <row r="3" spans="1:7" x14ac:dyDescent="0.4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1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abSelected="1" topLeftCell="A13" workbookViewId="0">
      <selection activeCell="E26" sqref="E26"/>
    </sheetView>
  </sheetViews>
  <sheetFormatPr defaultRowHeight="17.399999999999999" x14ac:dyDescent="0.4"/>
  <cols>
    <col min="2" max="2" width="14.19921875" bestFit="1" customWidth="1"/>
    <col min="5" max="6" width="10.8984375" bestFit="1" customWidth="1"/>
    <col min="10" max="10" width="11.09765625" bestFit="1" customWidth="1"/>
  </cols>
  <sheetData>
    <row r="1" spans="1:10" x14ac:dyDescent="0.4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">
      <c r="A3" s="6" t="s">
        <v>7</v>
      </c>
      <c r="B3" s="6">
        <v>86</v>
      </c>
      <c r="C3" s="6">
        <v>82</v>
      </c>
      <c r="D3" s="6" t="str">
        <f>HLOOKUP(AVERAGE(B3:C3),$B$11:$D$12,2,TRUE)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4">
      <c r="A4" s="6" t="s">
        <v>8</v>
      </c>
      <c r="B4" s="6">
        <v>94</v>
      </c>
      <c r="C4" s="6">
        <v>93</v>
      </c>
      <c r="D4" s="6" t="str">
        <f t="shared" ref="D4:D8" si="0">HLOOKUP(AVERAGE(B4:C4),$B$11:$D$12,2,TRUE)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4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4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4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4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4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4">
      <c r="A10" t="s">
        <v>13</v>
      </c>
    </row>
    <row r="11" spans="1:10" x14ac:dyDescent="0.4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">
      <c r="F13" s="4" t="s">
        <v>44</v>
      </c>
      <c r="G13" s="5" t="s">
        <v>45</v>
      </c>
    </row>
    <row r="14" spans="1:10" x14ac:dyDescent="0.4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229</v>
      </c>
      <c r="J21" s="7" t="s">
        <v>53</v>
      </c>
    </row>
    <row r="22" spans="1:10" x14ac:dyDescent="0.4">
      <c r="A22" s="45" t="s">
        <v>43</v>
      </c>
      <c r="B22" s="46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230</v>
      </c>
      <c r="J22" s="8">
        <f>ROUNDDOWN(DSUM(F14:H22,3,I21:I22),-1)</f>
        <v>11740</v>
      </c>
    </row>
    <row r="24" spans="1:10" x14ac:dyDescent="0.4">
      <c r="A24" s="4" t="s">
        <v>54</v>
      </c>
      <c r="B24" s="5" t="s">
        <v>55</v>
      </c>
    </row>
    <row r="25" spans="1:10" x14ac:dyDescent="0.4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IF("2"&lt;MID(B26,8,1),DATE(MID(B26,1,2)+100,MID(B26,3,2),MID(B26,5,2)),DATE(MID(B26,1,2),MID(B26,3,2),MID(B26,5,2)))</f>
        <v>28694</v>
      </c>
      <c r="F26" s="41"/>
    </row>
    <row r="27" spans="1:10" x14ac:dyDescent="0.4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IF("2"&lt;MID(B27,8,1),DATE(MID(B27,1,2)+100,MID(B27,3,2),MID(B27,5,2)),DATE(MID(B27,1,2),MID(B27,3,2),MID(B27,5,2)))</f>
        <v>36916</v>
      </c>
    </row>
    <row r="28" spans="1:10" x14ac:dyDescent="0.4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4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4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4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opLeftCell="A9" workbookViewId="0">
      <selection activeCell="Q22" sqref="Q22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8.5" bestFit="1" customWidth="1"/>
    <col min="4" max="4" width="8.296875" bestFit="1" customWidth="1"/>
    <col min="5" max="6" width="9.3984375" bestFit="1" customWidth="1"/>
    <col min="7" max="7" width="7.59765625" bestFit="1" customWidth="1"/>
    <col min="8" max="8" width="10" bestFit="1" customWidth="1"/>
  </cols>
  <sheetData>
    <row r="1" spans="1:5" ht="21" x14ac:dyDescent="0.4">
      <c r="A1" s="44" t="s">
        <v>113</v>
      </c>
      <c r="B1" s="44"/>
      <c r="C1" s="44"/>
      <c r="D1" s="44"/>
      <c r="E1" s="44"/>
    </row>
    <row r="3" spans="1:5" x14ac:dyDescent="0.4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">
      <c r="A17" s="24" t="s">
        <v>210</v>
      </c>
      <c r="B17" s="24" t="s">
        <v>209</v>
      </c>
    </row>
    <row r="18" spans="1:8" x14ac:dyDescent="0.4">
      <c r="A18" s="24" t="s">
        <v>207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208</v>
      </c>
    </row>
    <row r="19" spans="1:8" x14ac:dyDescent="0.4">
      <c r="A19" s="25" t="s">
        <v>119</v>
      </c>
      <c r="B19" s="42">
        <v>83720</v>
      </c>
      <c r="C19" s="42" t="s">
        <v>211</v>
      </c>
      <c r="D19" s="42">
        <v>0</v>
      </c>
      <c r="E19" s="42" t="s">
        <v>211</v>
      </c>
      <c r="F19" s="42" t="s">
        <v>211</v>
      </c>
      <c r="G19" s="42">
        <v>58000</v>
      </c>
      <c r="H19" s="42">
        <v>141720</v>
      </c>
    </row>
    <row r="20" spans="1:8" x14ac:dyDescent="0.4">
      <c r="A20" s="25" t="s">
        <v>121</v>
      </c>
      <c r="B20" s="42" t="s">
        <v>211</v>
      </c>
      <c r="C20" s="42">
        <v>312000</v>
      </c>
      <c r="D20" s="42" t="s">
        <v>211</v>
      </c>
      <c r="E20" s="42">
        <v>130000</v>
      </c>
      <c r="F20" s="42" t="s">
        <v>211</v>
      </c>
      <c r="G20" s="42" t="s">
        <v>211</v>
      </c>
      <c r="H20" s="42">
        <v>442000</v>
      </c>
    </row>
    <row r="21" spans="1:8" x14ac:dyDescent="0.4">
      <c r="A21" s="25" t="s">
        <v>128</v>
      </c>
      <c r="B21" s="42" t="s">
        <v>211</v>
      </c>
      <c r="C21" s="42" t="s">
        <v>211</v>
      </c>
      <c r="D21" s="42">
        <v>50000</v>
      </c>
      <c r="E21" s="42" t="s">
        <v>211</v>
      </c>
      <c r="F21" s="42">
        <v>120000</v>
      </c>
      <c r="G21" s="42" t="s">
        <v>211</v>
      </c>
      <c r="H21" s="42">
        <v>170000</v>
      </c>
    </row>
    <row r="22" spans="1:8" x14ac:dyDescent="0.4">
      <c r="A22" s="25" t="s">
        <v>123</v>
      </c>
      <c r="B22" s="42" t="s">
        <v>211</v>
      </c>
      <c r="C22" s="42" t="s">
        <v>211</v>
      </c>
      <c r="D22" s="42" t="s">
        <v>211</v>
      </c>
      <c r="E22" s="42">
        <v>156000</v>
      </c>
      <c r="F22" s="42">
        <v>702000</v>
      </c>
      <c r="G22" s="42">
        <v>0</v>
      </c>
      <c r="H22" s="42">
        <v>858000</v>
      </c>
    </row>
    <row r="23" spans="1:8" x14ac:dyDescent="0.4">
      <c r="A23" s="25" t="s">
        <v>208</v>
      </c>
      <c r="B23" s="42">
        <v>83720</v>
      </c>
      <c r="C23" s="42">
        <v>312000</v>
      </c>
      <c r="D23" s="42">
        <v>50000</v>
      </c>
      <c r="E23" s="42">
        <v>286000</v>
      </c>
      <c r="F23" s="42">
        <v>822000</v>
      </c>
      <c r="G23" s="42">
        <v>58000</v>
      </c>
      <c r="H23" s="42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J14" sqref="J14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47" t="s">
        <v>129</v>
      </c>
      <c r="C1" s="47"/>
      <c r="D1" s="47"/>
      <c r="E1" s="47"/>
      <c r="G1" s="47" t="s">
        <v>130</v>
      </c>
      <c r="H1" s="47"/>
    </row>
    <row r="2" spans="2:8" x14ac:dyDescent="0.4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 E4 E5 E6">
    <scenario name="단가인상" locked="1" count="4" user="User" comment="만든 사람 User 날짜 2025-12-05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User" comment="만든 사람 User 날짜 2025-12-05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54849-253E-446A-9ADB-FD5CD788C2BD}">
  <sheetPr>
    <outlinePr summaryBelow="0"/>
  </sheetPr>
  <dimension ref="B1:F17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29" t="s">
        <v>222</v>
      </c>
      <c r="C2" s="30"/>
      <c r="D2" s="36"/>
      <c r="E2" s="36"/>
      <c r="F2" s="36"/>
    </row>
    <row r="3" spans="2:6" collapsed="1" x14ac:dyDescent="0.4">
      <c r="B3" s="28"/>
      <c r="C3" s="28"/>
      <c r="D3" s="37" t="s">
        <v>224</v>
      </c>
      <c r="E3" s="37" t="s">
        <v>219</v>
      </c>
      <c r="F3" s="37" t="s">
        <v>221</v>
      </c>
    </row>
    <row r="4" spans="2:6" ht="62.4" hidden="1" outlineLevel="1" x14ac:dyDescent="0.4">
      <c r="B4" s="32"/>
      <c r="C4" s="32"/>
      <c r="E4" s="39" t="s">
        <v>220</v>
      </c>
      <c r="F4" s="39" t="s">
        <v>220</v>
      </c>
    </row>
    <row r="5" spans="2:6" x14ac:dyDescent="0.4">
      <c r="B5" s="33" t="s">
        <v>223</v>
      </c>
      <c r="C5" s="34"/>
      <c r="D5" s="31"/>
      <c r="E5" s="31"/>
      <c r="F5" s="31"/>
    </row>
    <row r="6" spans="2:6" outlineLevel="1" x14ac:dyDescent="0.4">
      <c r="B6" s="32"/>
      <c r="C6" s="32" t="s">
        <v>134</v>
      </c>
      <c r="D6" s="26">
        <v>950</v>
      </c>
      <c r="E6" s="38">
        <v>1100</v>
      </c>
      <c r="F6" s="38">
        <v>700</v>
      </c>
    </row>
    <row r="7" spans="2:6" outlineLevel="1" x14ac:dyDescent="0.4">
      <c r="B7" s="32"/>
      <c r="C7" s="32" t="s">
        <v>212</v>
      </c>
      <c r="D7" s="26">
        <v>1400</v>
      </c>
      <c r="E7" s="38">
        <v>1600</v>
      </c>
      <c r="F7" s="38">
        <v>1300</v>
      </c>
    </row>
    <row r="8" spans="2:6" outlineLevel="1" x14ac:dyDescent="0.4">
      <c r="B8" s="32"/>
      <c r="C8" s="32" t="s">
        <v>213</v>
      </c>
      <c r="D8" s="26">
        <v>560</v>
      </c>
      <c r="E8" s="38">
        <v>700</v>
      </c>
      <c r="F8" s="38">
        <v>450</v>
      </c>
    </row>
    <row r="9" spans="2:6" outlineLevel="1" x14ac:dyDescent="0.4">
      <c r="B9" s="32"/>
      <c r="C9" s="32" t="s">
        <v>214</v>
      </c>
      <c r="D9" s="26">
        <v>340</v>
      </c>
      <c r="E9" s="38">
        <v>450</v>
      </c>
      <c r="F9" s="38">
        <v>300</v>
      </c>
    </row>
    <row r="10" spans="2:6" x14ac:dyDescent="0.4">
      <c r="B10" s="33" t="s">
        <v>225</v>
      </c>
      <c r="C10" s="34"/>
      <c r="D10" s="31"/>
      <c r="E10" s="31"/>
      <c r="F10" s="31"/>
    </row>
    <row r="11" spans="2:6" outlineLevel="1" x14ac:dyDescent="0.4">
      <c r="B11" s="32"/>
      <c r="C11" s="32" t="s">
        <v>215</v>
      </c>
      <c r="D11" s="26">
        <v>14250</v>
      </c>
      <c r="E11" s="26">
        <v>16500</v>
      </c>
      <c r="F11" s="26">
        <v>10500</v>
      </c>
    </row>
    <row r="12" spans="2:6" outlineLevel="1" x14ac:dyDescent="0.4">
      <c r="B12" s="32"/>
      <c r="C12" s="32" t="s">
        <v>216</v>
      </c>
      <c r="D12" s="26">
        <v>14000</v>
      </c>
      <c r="E12" s="26">
        <v>16000</v>
      </c>
      <c r="F12" s="26">
        <v>13000</v>
      </c>
    </row>
    <row r="13" spans="2:6" outlineLevel="1" x14ac:dyDescent="0.4">
      <c r="B13" s="32"/>
      <c r="C13" s="32" t="s">
        <v>217</v>
      </c>
      <c r="D13" s="26">
        <v>8400</v>
      </c>
      <c r="E13" s="26">
        <v>10500</v>
      </c>
      <c r="F13" s="26">
        <v>6750</v>
      </c>
    </row>
    <row r="14" spans="2:6" ht="18" outlineLevel="1" thickBot="1" x14ac:dyDescent="0.45">
      <c r="B14" s="35"/>
      <c r="C14" s="35" t="s">
        <v>218</v>
      </c>
      <c r="D14" s="27">
        <v>19600</v>
      </c>
      <c r="E14" s="27">
        <v>22400</v>
      </c>
      <c r="F14" s="27">
        <v>18200</v>
      </c>
    </row>
    <row r="15" spans="2:6" x14ac:dyDescent="0.4">
      <c r="B15" t="s">
        <v>226</v>
      </c>
    </row>
    <row r="16" spans="2:6" x14ac:dyDescent="0.4">
      <c r="B16" t="s">
        <v>227</v>
      </c>
    </row>
    <row r="17" spans="2:2" x14ac:dyDescent="0.4">
      <c r="B17" t="s">
        <v>228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K3" sqref="K3"/>
    </sheetView>
  </sheetViews>
  <sheetFormatPr defaultRowHeight="17.399999999999999" x14ac:dyDescent="0.4"/>
  <sheetData>
    <row r="1" spans="1:7" ht="21" x14ac:dyDescent="0.4">
      <c r="A1" s="44" t="s">
        <v>136</v>
      </c>
      <c r="B1" s="44"/>
      <c r="C1" s="44"/>
      <c r="D1" s="44"/>
      <c r="E1" s="44"/>
      <c r="F1" s="44"/>
      <c r="G1" s="44"/>
    </row>
    <row r="3" spans="1:7" x14ac:dyDescent="0.4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4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">
      <c r="A12" s="48" t="s">
        <v>160</v>
      </c>
      <c r="B12" s="48"/>
      <c r="C12" s="48"/>
      <c r="D12" s="40">
        <f>AVERAGE(D4:D11)</f>
        <v>26.625</v>
      </c>
      <c r="E12" s="40">
        <f t="shared" ref="E12:G12" si="0">AVERAGE(E4:E11)</f>
        <v>34.875</v>
      </c>
      <c r="F12" s="40">
        <f t="shared" si="0"/>
        <v>7.875</v>
      </c>
      <c r="G12" s="40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opLeftCell="A12" workbookViewId="0">
      <selection activeCell="J22" sqref="J22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44" t="s">
        <v>161</v>
      </c>
      <c r="B1" s="44"/>
      <c r="C1" s="44"/>
      <c r="D1" s="44"/>
      <c r="E1" s="44"/>
    </row>
    <row r="3" spans="1:5" x14ac:dyDescent="0.4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2025-12-05T11:58:11Z</dcterms:modified>
</cp:coreProperties>
</file>