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DSCOM\Desktop\"/>
    </mc:Choice>
  </mc:AlternateContent>
  <xr:revisionPtr revIDLastSave="0" documentId="13_ncr:1_{683B3418-01F7-47F2-B68D-70035D335927}" xr6:coauthVersionLast="47" xr6:coauthVersionMax="47" xr10:uidLastSave="{00000000-0000-0000-0000-000000000000}"/>
  <bookViews>
    <workbookView xWindow="-108" yWindow="-108" windowWidth="23256" windowHeight="12456" tabRatio="721" activeTab="7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1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7" l="1"/>
  <c r="F12" i="7"/>
  <c r="G12" i="7"/>
  <c r="D12" i="7"/>
  <c r="E7" i="6"/>
  <c r="E8" i="6"/>
  <c r="E9" i="6"/>
  <c r="E5" i="6"/>
  <c r="D4" i="4"/>
  <c r="D5" i="4"/>
  <c r="D6" i="4"/>
  <c r="D7" i="4"/>
  <c r="D8" i="4"/>
  <c r="D3" i="4"/>
  <c r="J22" i="4"/>
  <c r="D22" i="4"/>
  <c r="C22" i="4"/>
  <c r="E4" i="6"/>
  <c r="E6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<sst xmlns="http://schemas.openxmlformats.org/spreadsheetml/2006/main" count="320" uniqueCount="231">
  <si>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</si>
  <si>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</si>
  <si>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</si>
  <si>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</si>
  <si>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</si>
  <si>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</si>
  <si>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</si>
  <si>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</si>
  <si>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</si>
  <si>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</si>
  <si>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</si>
  <si>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</si>
  <si>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</si>
  <si>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</si>
  <si>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</si>
  <si>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</si>
  <si>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</si>
  <si>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</si>
  <si>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</si>
  <si>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</si>
  <si>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</si>
  <si>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</si>
  <si>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</si>
  <si>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</si>
  <si>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</si>
  <si>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</si>
  <si>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</si>
  <si>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</si>
  <si>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</si>
  <si>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</si>
  <si>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</si>
  <si>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</si>
  <si>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</si>
  <si>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</si>
  <si>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</si>
  <si>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</si>
  <si>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</si>
  <si>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</si>
  <si>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</si>
  <si>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</si>
  <si>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</si>
  <si>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</si>
  <si>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</si>
  <si>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</si>
  <si>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</si>
  <si>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</si>
  <si>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</si>
  <si>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</si>
  <si>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</si>
  <si>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</si>
  <si>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</si>
  <si>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</si>
  <si>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</si>
  <si>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</si>
  <si>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</si>
  <si>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</si>
  <si>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</si>
  <si>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</si>
  <si>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</si>
  <si>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</si>
  <si>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</si>
  <si>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</si>
  <si>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</si>
  <si>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</si>
  <si>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</si>
  <si>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</si>
  <si>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</si>
  <si>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</si>
  <si>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</si>
  <si>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</si>
  <si>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</si>
  <si>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</si>
  <si>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</si>
  <si>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</si>
  <si>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</si>
  <si>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</si>
  <si>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</si>
  <si>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</si>
  <si>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</si>
  <si>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</si>
  <si>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</si>
  <si>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</si>
  <si>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</si>
  <si>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</si>
  <si>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</si>
  <si>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</si>
  <si>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</si>
  <si>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</si>
  <si>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</si>
  <si>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</si>
  <si>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</si>
  <si>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</si>
  <si>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</si>
  <si>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</si>
  <si>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</si>
  <si>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</si>
  <si>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</si>
  <si>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</si>
  <si>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</si>
  <si>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</si>
  <si>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</si>
  <si>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</si>
  <si>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</si>
  <si>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</si>
  <si>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</si>
  <si>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</si>
  <si>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</si>
  <si>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</si>
  <si>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</si>
  <si>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</si>
  <si>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</si>
  <si>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</si>
  <si>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</si>
  <si>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</si>
  <si>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</si>
  <si>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</si>
  <si>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</si>
  <si>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</si>
  <si>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</si>
  <si>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</si>
  <si>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</si>
  <si>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</si>
  <si>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</si>
  <si>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</si>
  <si>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</si>
  <si>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</si>
  <si>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</si>
  <si>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</si>
  <si>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</si>
  <si>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</si>
  <si>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</si>
  <si>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</si>
  <si>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</si>
  <si>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</si>
  <si>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</si>
  <si>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</si>
  <si>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</si>
  <si>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</si>
  <si>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</si>
  <si>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</si>
  <si>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</si>
  <si>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</si>
  <si>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</si>
  <si>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</si>
  <si>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</si>
  <si>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</si>
  <si>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</si>
  <si>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</si>
  <si>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</si>
  <si>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</si>
  <si>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</si>
  <si>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</si>
  <si>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</si>
  <si>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</si>
  <si>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</si>
  <si>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</si>
  <si>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</si>
  <si>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</si>
  <si>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</si>
  <si>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</si>
  <si>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</si>
  <si>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</si>
  <si>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</si>
  <si>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</si>
  <si>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</si>
  <si>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</si>
  <si>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</si>
  <si>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</si>
  <si>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</si>
  <si>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</si>
  <si>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</si>
  <si>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</si>
  <si>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</si>
  <si>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</si>
  <si>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</si>
  <si>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</si>
  <si>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</si>
  <si>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</si>
  <si>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</si>
  <si>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</si>
  <si>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</si>
  <si>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</si>
  <si>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</si>
  <si>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</si>
  <si>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</si>
  <si>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</si>
  <si>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</si>
  <si>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</si>
  <si>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</si>
  <si>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</si>
  <si>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</si>
  <si>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</si>
  <si>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</si>
  <si>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생산부서</t>
    <phoneticPr fontId="1" type="noConversion"/>
  </si>
  <si>
    <t>생산B</t>
    <phoneticPr fontId="1" type="noConversion"/>
  </si>
  <si>
    <t>국가별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</si>
  <si>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</si>
  <si>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</si>
  <si>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</si>
  <si>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</si>
  <si>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</si>
  <si>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</si>
  <si>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</si>
  <si>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</si>
  <si>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</si>
  <si>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</si>
  <si>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</si>
  <si>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</si>
  <si>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</si>
  <si>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</si>
  <si>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</si>
  <si>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</si>
  <si>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</si>
  <si>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</si>
  <si>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</si>
  <si>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</si>
  <si>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</si>
  <si>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</si>
  <si>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</si>
  <si>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</si>
  <si>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</si>
  <si>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</si>
  <si>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DSCOM 날짜 2024-11-19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</si>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</sst>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4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46-4393-8ED8-F045C213C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7019967"/>
        <c:axId val="1932311151"/>
      </c:lineChart>
      <c:catAx>
        <c:axId val="1318844319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 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93231115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87019967"/>
        <c:crosses val="max"/>
        <c:crossBetween val="between"/>
      </c:valAx>
      <c:catAx>
        <c:axId val="18870199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32311151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8196" name="Button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7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BD1E4DC1-D1A9-42AD-AEE5-5E033E07B7D6}"/>
            </a:ext>
          </a:extLst>
        </xdr:cNvPr>
        <xdr:cNvSpPr/>
      </xdr:nvSpPr>
      <xdr:spPr>
        <a:xfrm>
          <a:off x="3352800" y="2918460"/>
          <a:ext cx="134112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SCOM" refreshedDate="45615.507511226853" createdVersion="7" refreshedVersion="7" minRefreshableVersion="3" recordCount="10" xr:uid="{FEAB40F0-5FBA-4632-8112-C00C10064459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 count="9">
        <n v="83720"/>
        <n v="312000"/>
        <n v="156000"/>
        <n v="0"/>
        <n v="130000"/>
        <n v="702000"/>
        <n v="58000"/>
        <n v="120000"/>
        <n v="500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x v="0"/>
  </r>
  <r>
    <x v="1"/>
    <x v="1"/>
    <n v="7"/>
    <n v="84000"/>
    <x v="1"/>
  </r>
  <r>
    <x v="2"/>
    <x v="2"/>
    <n v="7"/>
    <n v="80500"/>
    <x v="2"/>
  </r>
  <r>
    <x v="0"/>
    <x v="3"/>
    <n v="12"/>
    <n v="300000"/>
    <x v="3"/>
  </r>
  <r>
    <x v="2"/>
    <x v="4"/>
    <n v="12"/>
    <n v="150000"/>
    <x v="3"/>
  </r>
  <r>
    <x v="1"/>
    <x v="2"/>
    <n v="7"/>
    <n v="80500"/>
    <x v="4"/>
  </r>
  <r>
    <x v="2"/>
    <x v="5"/>
    <n v="15"/>
    <n v="278250"/>
    <x v="5"/>
  </r>
  <r>
    <x v="0"/>
    <x v="4"/>
    <n v="15"/>
    <n v="180000"/>
    <x v="6"/>
  </r>
  <r>
    <x v="3"/>
    <x v="5"/>
    <n v="8"/>
    <n v="90000"/>
    <x v="7"/>
  </r>
  <r>
    <x v="3"/>
    <x v="3"/>
    <n v="20"/>
    <n v="280000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D1F558-8B63-4E78-B36A-4A364BBB0589}" name="피벗 테이블1" cacheId="0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G9"/>
  <sheetViews>
    <sheetView workbookViewId="0">
      <selection activeCell="G8" sqref="G8:G9"/>
    </sheetView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 t="s">
        <v>195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  <c r="G3" s="1" t="s">
        <v>207</v>
      </c>
    </row>
    <row r="4" spans="1:7" x14ac:dyDescent="0.4">
      <c r="A4" s="1" t="s">
        <v>196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">
      <c r="A5" s="1" t="s">
        <v>197</v>
      </c>
      <c r="B5" s="12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">
      <c r="A6" s="1" t="s">
        <v>198</v>
      </c>
      <c r="B6" s="12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">
      <c r="A7" s="1" t="s">
        <v>199</v>
      </c>
      <c r="B7" s="12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4">
      <c r="A8" s="1" t="s">
        <v>200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">
      <c r="A9" s="1" t="s">
        <v>201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3"/>
  <sheetViews>
    <sheetView workbookViewId="0">
      <selection activeCell="I17" sqref="I17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45" t="s">
        <v>208</v>
      </c>
      <c r="B1" s="45"/>
      <c r="C1" s="45"/>
      <c r="D1" s="45"/>
      <c r="E1" s="45"/>
      <c r="F1" s="45"/>
      <c r="G1" s="45"/>
    </row>
    <row r="2" spans="1:7" ht="18.600000000000001" thickTop="1" thickBot="1" x14ac:dyDescent="0.45"/>
    <row r="3" spans="1:7" x14ac:dyDescent="0.4">
      <c r="A3" s="15" t="s">
        <v>73</v>
      </c>
      <c r="B3" s="16" t="s">
        <v>74</v>
      </c>
      <c r="C3" s="16" t="s">
        <v>75</v>
      </c>
      <c r="D3" s="16" t="s">
        <v>76</v>
      </c>
      <c r="E3" s="16" t="s">
        <v>77</v>
      </c>
      <c r="F3" s="16" t="s">
        <v>78</v>
      </c>
      <c r="G3" s="17" t="s">
        <v>79</v>
      </c>
    </row>
    <row r="4" spans="1:7" x14ac:dyDescent="0.4">
      <c r="A4" s="18" t="s">
        <v>80</v>
      </c>
      <c r="B4" s="6">
        <v>200</v>
      </c>
      <c r="C4" s="6">
        <v>220</v>
      </c>
      <c r="D4" s="13">
        <v>2640000</v>
      </c>
      <c r="E4" s="14">
        <v>0.2</v>
      </c>
      <c r="F4" s="13">
        <v>2112000</v>
      </c>
      <c r="G4" s="19">
        <v>1.1000000000000001</v>
      </c>
    </row>
    <row r="5" spans="1:7" x14ac:dyDescent="0.4">
      <c r="A5" s="18" t="s">
        <v>81</v>
      </c>
      <c r="B5" s="6">
        <v>150</v>
      </c>
      <c r="C5" s="6">
        <v>120</v>
      </c>
      <c r="D5" s="13">
        <v>1440000</v>
      </c>
      <c r="E5" s="14">
        <v>0.1</v>
      </c>
      <c r="F5" s="13">
        <v>1296000</v>
      </c>
      <c r="G5" s="19">
        <v>0.8</v>
      </c>
    </row>
    <row r="6" spans="1:7" x14ac:dyDescent="0.4">
      <c r="A6" s="18" t="s">
        <v>82</v>
      </c>
      <c r="B6" s="6">
        <v>120</v>
      </c>
      <c r="C6" s="6">
        <v>100</v>
      </c>
      <c r="D6" s="13">
        <v>1200000</v>
      </c>
      <c r="E6" s="14">
        <v>0.1</v>
      </c>
      <c r="F6" s="13">
        <v>1080000</v>
      </c>
      <c r="G6" s="19">
        <v>0.83</v>
      </c>
    </row>
    <row r="7" spans="1:7" x14ac:dyDescent="0.4">
      <c r="A7" s="18" t="s">
        <v>83</v>
      </c>
      <c r="B7" s="6">
        <v>300</v>
      </c>
      <c r="C7" s="6">
        <v>220</v>
      </c>
      <c r="D7" s="13">
        <v>2640000</v>
      </c>
      <c r="E7" s="14">
        <v>0.2</v>
      </c>
      <c r="F7" s="13">
        <v>2112000</v>
      </c>
      <c r="G7" s="19">
        <v>0.73</v>
      </c>
    </row>
    <row r="8" spans="1:7" x14ac:dyDescent="0.4">
      <c r="A8" s="18" t="s">
        <v>84</v>
      </c>
      <c r="B8" s="6">
        <v>200</v>
      </c>
      <c r="C8" s="6">
        <v>210</v>
      </c>
      <c r="D8" s="13">
        <v>2520000</v>
      </c>
      <c r="E8" s="14">
        <v>0.2</v>
      </c>
      <c r="F8" s="13">
        <v>2016000</v>
      </c>
      <c r="G8" s="19">
        <v>1.05</v>
      </c>
    </row>
    <row r="9" spans="1:7" x14ac:dyDescent="0.4">
      <c r="A9" s="18" t="s">
        <v>85</v>
      </c>
      <c r="B9" s="6">
        <v>150</v>
      </c>
      <c r="C9" s="6">
        <v>150</v>
      </c>
      <c r="D9" s="13">
        <v>1800000</v>
      </c>
      <c r="E9" s="14">
        <v>0.15</v>
      </c>
      <c r="F9" s="13">
        <v>1530000</v>
      </c>
      <c r="G9" s="19">
        <v>1</v>
      </c>
    </row>
    <row r="10" spans="1:7" x14ac:dyDescent="0.4">
      <c r="A10" s="18" t="s">
        <v>86</v>
      </c>
      <c r="B10" s="6">
        <v>200</v>
      </c>
      <c r="C10" s="6">
        <v>180</v>
      </c>
      <c r="D10" s="13">
        <v>2160000</v>
      </c>
      <c r="E10" s="14">
        <v>0.1</v>
      </c>
      <c r="F10" s="13">
        <v>1944000</v>
      </c>
      <c r="G10" s="19">
        <v>0.9</v>
      </c>
    </row>
    <row r="11" spans="1:7" x14ac:dyDescent="0.4">
      <c r="A11" s="18" t="s">
        <v>87</v>
      </c>
      <c r="B11" s="6">
        <v>250</v>
      </c>
      <c r="C11" s="6">
        <v>280</v>
      </c>
      <c r="D11" s="13">
        <v>3360000</v>
      </c>
      <c r="E11" s="14">
        <v>0.2</v>
      </c>
      <c r="F11" s="13">
        <v>2688000</v>
      </c>
      <c r="G11" s="19">
        <v>1.1200000000000001</v>
      </c>
    </row>
    <row r="12" spans="1:7" x14ac:dyDescent="0.4">
      <c r="A12" s="18" t="s">
        <v>88</v>
      </c>
      <c r="B12" s="6">
        <v>150</v>
      </c>
      <c r="C12" s="6">
        <v>130</v>
      </c>
      <c r="D12" s="13">
        <v>1560000</v>
      </c>
      <c r="E12" s="14">
        <v>0.1</v>
      </c>
      <c r="F12" s="13">
        <v>1404000</v>
      </c>
      <c r="G12" s="19">
        <v>0.87</v>
      </c>
    </row>
    <row r="13" spans="1:7" ht="18" thickBot="1" x14ac:dyDescent="0.45">
      <c r="A13" s="20" t="s">
        <v>89</v>
      </c>
      <c r="B13" s="21">
        <v>120</v>
      </c>
      <c r="C13" s="21">
        <v>150</v>
      </c>
      <c r="D13" s="22">
        <v>1800000</v>
      </c>
      <c r="E13" s="23">
        <v>0.15</v>
      </c>
      <c r="F13" s="22">
        <v>1530000</v>
      </c>
      <c r="G13" s="24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sheetPr codeName="Sheet3"/>
  <dimension ref="A1:G12"/>
  <sheetViews>
    <sheetView workbookViewId="0">
      <selection activeCell="K11" sqref="K11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46" t="s">
        <v>90</v>
      </c>
      <c r="B1" s="46"/>
      <c r="C1" s="46"/>
      <c r="D1" s="46"/>
      <c r="E1" s="46"/>
      <c r="F1" s="46"/>
      <c r="G1" s="46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F7">
    <cfRule type="expression" dxfId="1" priority="2">
      <formula>LEFT($A4,4)="2020"</formula>
    </cfRule>
  </conditionalFormatting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J31"/>
  <sheetViews>
    <sheetView topLeftCell="A10" workbookViewId="0">
      <selection activeCell="J3" sqref="J3"/>
    </sheetView>
  </sheetViews>
  <sheetFormatPr defaultRowHeight="17.399999999999999" x14ac:dyDescent="0.4"/>
  <cols>
    <col min="2" max="2" width="14.19921875" bestFit="1" customWidth="1"/>
    <col min="5" max="5" width="10.699218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HLOOKUP(AVERAGE(B3:C3),$A$11:$D$12,2,1)</f>
        <v>준수</v>
      </c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4">
      <c r="A4" s="6" t="s">
        <v>8</v>
      </c>
      <c r="B4" s="6">
        <v>94</v>
      </c>
      <c r="C4" s="6">
        <v>93</v>
      </c>
      <c r="D4" s="6" t="str">
        <f t="shared" ref="D4:D8" si="0">HLOOKUP(AVERAGE(B4:C4),$A$11:$D$12,2,1)</f>
        <v>우수</v>
      </c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193</v>
      </c>
      <c r="J21" s="7" t="s">
        <v>53</v>
      </c>
    </row>
    <row r="22" spans="1:10" x14ac:dyDescent="0.4">
      <c r="A22" s="47" t="s">
        <v>43</v>
      </c>
      <c r="B22" s="48"/>
      <c r="C22" s="8">
        <f>ROUND(_xlfn.STDEV.S(C16:C21), -2 )</f>
        <v>3300</v>
      </c>
      <c r="D22" s="8">
        <f>ROUND(_xlfn.STDEV.S(D16:D21), -2 )</f>
        <v>24300</v>
      </c>
      <c r="F22" s="6" t="s">
        <v>52</v>
      </c>
      <c r="G22" s="6" t="s">
        <v>192</v>
      </c>
      <c r="H22" s="8">
        <v>3094</v>
      </c>
      <c r="I22" s="6" t="s">
        <v>194</v>
      </c>
      <c r="J22" s="8">
        <f>ROUNDDOWN(DSUM(F14:H22,H14,I21:I22),-1)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/>
      <c r="E26" s="9"/>
    </row>
    <row r="27" spans="1:10" x14ac:dyDescent="0.4">
      <c r="A27" s="6" t="s">
        <v>62</v>
      </c>
      <c r="B27" s="6" t="s">
        <v>63</v>
      </c>
      <c r="C27" s="6">
        <v>3</v>
      </c>
      <c r="D27" s="6"/>
      <c r="E27" s="9"/>
    </row>
    <row r="28" spans="1:10" x14ac:dyDescent="0.4">
      <c r="A28" s="6" t="s">
        <v>64</v>
      </c>
      <c r="B28" s="6" t="s">
        <v>70</v>
      </c>
      <c r="C28" s="6">
        <v>2</v>
      </c>
      <c r="D28" s="6"/>
      <c r="E28" s="9"/>
    </row>
    <row r="29" spans="1:10" x14ac:dyDescent="0.4">
      <c r="A29" s="6" t="s">
        <v>65</v>
      </c>
      <c r="B29" s="6" t="s">
        <v>72</v>
      </c>
      <c r="C29" s="6">
        <v>5</v>
      </c>
      <c r="D29" s="6"/>
      <c r="E29" s="9"/>
    </row>
    <row r="30" spans="1:10" x14ac:dyDescent="0.4">
      <c r="A30" s="6" t="s">
        <v>66</v>
      </c>
      <c r="B30" s="6" t="s">
        <v>71</v>
      </c>
      <c r="C30" s="6">
        <v>3</v>
      </c>
      <c r="D30" s="6"/>
      <c r="E30" s="9"/>
    </row>
    <row r="31" spans="1:10" x14ac:dyDescent="0.4">
      <c r="A31" s="6" t="s">
        <v>67</v>
      </c>
      <c r="B31" s="6" t="s">
        <v>68</v>
      </c>
      <c r="C31" s="6">
        <v>6</v>
      </c>
      <c r="D31" s="6"/>
      <c r="E31" s="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3"/>
  <sheetViews>
    <sheetView topLeftCell="A10" workbookViewId="0">
      <selection activeCell="A23" sqref="A23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7.69921875" bestFit="1" customWidth="1"/>
    <col min="4" max="4" width="8.296875" bestFit="1" customWidth="1"/>
    <col min="5" max="6" width="9.3984375" bestFit="1" customWidth="1"/>
    <col min="7" max="7" width="7.59765625" bestFit="1" customWidth="1"/>
    <col min="8" max="8" width="8.3984375" bestFit="1" customWidth="1"/>
  </cols>
  <sheetData>
    <row r="1" spans="1:5" ht="21" x14ac:dyDescent="0.4">
      <c r="A1" s="46" t="s">
        <v>113</v>
      </c>
      <c r="B1" s="46"/>
      <c r="C1" s="46"/>
      <c r="D1" s="46"/>
      <c r="E1" s="46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">
      <c r="A17" s="25" t="s">
        <v>212</v>
      </c>
      <c r="B17" s="25" t="s">
        <v>211</v>
      </c>
    </row>
    <row r="18" spans="1:8" x14ac:dyDescent="0.4">
      <c r="A18" s="25" t="s">
        <v>209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210</v>
      </c>
    </row>
    <row r="19" spans="1:8" x14ac:dyDescent="0.4">
      <c r="A19" s="26" t="s">
        <v>119</v>
      </c>
      <c r="B19" s="27">
        <v>83720</v>
      </c>
      <c r="C19" s="27" t="s">
        <v>213</v>
      </c>
      <c r="D19" s="27">
        <v>0</v>
      </c>
      <c r="E19" s="27" t="s">
        <v>213</v>
      </c>
      <c r="F19" s="27" t="s">
        <v>213</v>
      </c>
      <c r="G19" s="27">
        <v>58000</v>
      </c>
      <c r="H19" s="27">
        <v>141720</v>
      </c>
    </row>
    <row r="20" spans="1:8" x14ac:dyDescent="0.4">
      <c r="A20" s="26" t="s">
        <v>121</v>
      </c>
      <c r="B20" s="27" t="s">
        <v>213</v>
      </c>
      <c r="C20" s="27">
        <v>312000</v>
      </c>
      <c r="D20" s="27" t="s">
        <v>213</v>
      </c>
      <c r="E20" s="27">
        <v>130000</v>
      </c>
      <c r="F20" s="27" t="s">
        <v>213</v>
      </c>
      <c r="G20" s="27" t="s">
        <v>213</v>
      </c>
      <c r="H20" s="27">
        <v>442000</v>
      </c>
    </row>
    <row r="21" spans="1:8" x14ac:dyDescent="0.4">
      <c r="A21" s="26" t="s">
        <v>128</v>
      </c>
      <c r="B21" s="27" t="s">
        <v>213</v>
      </c>
      <c r="C21" s="27" t="s">
        <v>213</v>
      </c>
      <c r="D21" s="27">
        <v>50000</v>
      </c>
      <c r="E21" s="27" t="s">
        <v>213</v>
      </c>
      <c r="F21" s="27">
        <v>120000</v>
      </c>
      <c r="G21" s="27" t="s">
        <v>213</v>
      </c>
      <c r="H21" s="27">
        <v>170000</v>
      </c>
    </row>
    <row r="22" spans="1:8" x14ac:dyDescent="0.4">
      <c r="A22" s="26" t="s">
        <v>123</v>
      </c>
      <c r="B22" s="27" t="s">
        <v>213</v>
      </c>
      <c r="C22" s="27" t="s">
        <v>213</v>
      </c>
      <c r="D22" s="27" t="s">
        <v>213</v>
      </c>
      <c r="E22" s="27">
        <v>156000</v>
      </c>
      <c r="F22" s="27">
        <v>702000</v>
      </c>
      <c r="G22" s="27">
        <v>0</v>
      </c>
      <c r="H22" s="27">
        <v>858000</v>
      </c>
    </row>
    <row r="23" spans="1:8" x14ac:dyDescent="0.4">
      <c r="A23" s="26" t="s">
        <v>210</v>
      </c>
      <c r="B23" s="27">
        <v>83720</v>
      </c>
      <c r="C23" s="27">
        <v>312000</v>
      </c>
      <c r="D23" s="27">
        <v>50000</v>
      </c>
      <c r="E23" s="27">
        <v>286000</v>
      </c>
      <c r="F23" s="27">
        <v>822000</v>
      </c>
      <c r="G23" s="27">
        <v>58000</v>
      </c>
      <c r="H23" s="27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B1:H12"/>
  <sheetViews>
    <sheetView workbookViewId="0">
      <selection activeCell="E7" sqref="E7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49" t="s">
        <v>129</v>
      </c>
      <c r="C1" s="49"/>
      <c r="D1" s="49"/>
      <c r="E1" s="49"/>
      <c r="G1" s="49" t="s">
        <v>130</v>
      </c>
      <c r="H1" s="49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0" sqref="E3:E6">
    <scenario name="단가인상" locked="1" count="4" user="DSCOM" comment="만든 사람 DSCOM 날짜 2024-11-19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DSCOM" comment="만든 사람 DSCOM 날짜 2024-11-19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09FE-C5EF-4869-AD26-3F9285EB1100}">
  <sheetPr codeName="Sheet7">
    <outlinePr summaryBelow="0"/>
  </sheetPr>
  <dimension ref="B1:F17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32" t="s">
        <v>224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226</v>
      </c>
      <c r="E3" s="40" t="s">
        <v>221</v>
      </c>
      <c r="F3" s="40" t="s">
        <v>223</v>
      </c>
    </row>
    <row r="4" spans="2:6" ht="62.4" hidden="1" outlineLevel="1" x14ac:dyDescent="0.4">
      <c r="B4" s="35"/>
      <c r="C4" s="35"/>
      <c r="D4" s="28"/>
      <c r="E4" s="42" t="s">
        <v>222</v>
      </c>
      <c r="F4" s="42" t="s">
        <v>222</v>
      </c>
    </row>
    <row r="5" spans="2:6" x14ac:dyDescent="0.4">
      <c r="B5" s="36" t="s">
        <v>225</v>
      </c>
      <c r="C5" s="37"/>
      <c r="D5" s="34"/>
      <c r="E5" s="34"/>
      <c r="F5" s="34"/>
    </row>
    <row r="6" spans="2:6" outlineLevel="1" x14ac:dyDescent="0.4">
      <c r="B6" s="35"/>
      <c r="C6" s="35" t="s">
        <v>134</v>
      </c>
      <c r="D6" s="29">
        <v>950</v>
      </c>
      <c r="E6" s="41">
        <v>1100</v>
      </c>
      <c r="F6" s="41">
        <v>700</v>
      </c>
    </row>
    <row r="7" spans="2:6" outlineLevel="1" x14ac:dyDescent="0.4">
      <c r="B7" s="35"/>
      <c r="C7" s="35" t="s">
        <v>214</v>
      </c>
      <c r="D7" s="29">
        <v>1400</v>
      </c>
      <c r="E7" s="41">
        <v>1600</v>
      </c>
      <c r="F7" s="41">
        <v>1300</v>
      </c>
    </row>
    <row r="8" spans="2:6" outlineLevel="1" x14ac:dyDescent="0.4">
      <c r="B8" s="35"/>
      <c r="C8" s="35" t="s">
        <v>215</v>
      </c>
      <c r="D8" s="29">
        <v>560</v>
      </c>
      <c r="E8" s="41">
        <v>700</v>
      </c>
      <c r="F8" s="41">
        <v>450</v>
      </c>
    </row>
    <row r="9" spans="2:6" outlineLevel="1" x14ac:dyDescent="0.4">
      <c r="B9" s="35"/>
      <c r="C9" s="35" t="s">
        <v>216</v>
      </c>
      <c r="D9" s="29">
        <v>340</v>
      </c>
      <c r="E9" s="41">
        <v>450</v>
      </c>
      <c r="F9" s="41">
        <v>300</v>
      </c>
    </row>
    <row r="10" spans="2:6" x14ac:dyDescent="0.4">
      <c r="B10" s="36" t="s">
        <v>227</v>
      </c>
      <c r="C10" s="37"/>
      <c r="D10" s="34"/>
      <c r="E10" s="34"/>
      <c r="F10" s="34"/>
    </row>
    <row r="11" spans="2:6" outlineLevel="1" x14ac:dyDescent="0.4">
      <c r="B11" s="35"/>
      <c r="C11" s="35" t="s">
        <v>217</v>
      </c>
      <c r="D11" s="29">
        <v>14250</v>
      </c>
      <c r="E11" s="29">
        <v>16500</v>
      </c>
      <c r="F11" s="29">
        <v>10500</v>
      </c>
    </row>
    <row r="12" spans="2:6" outlineLevel="1" x14ac:dyDescent="0.4">
      <c r="B12" s="35"/>
      <c r="C12" s="35" t="s">
        <v>218</v>
      </c>
      <c r="D12" s="29">
        <v>14000</v>
      </c>
      <c r="E12" s="29">
        <v>16000</v>
      </c>
      <c r="F12" s="29">
        <v>13000</v>
      </c>
    </row>
    <row r="13" spans="2:6" outlineLevel="1" x14ac:dyDescent="0.4">
      <c r="B13" s="35"/>
      <c r="C13" s="35" t="s">
        <v>219</v>
      </c>
      <c r="D13" s="29">
        <v>8400</v>
      </c>
      <c r="E13" s="29">
        <v>10500</v>
      </c>
      <c r="F13" s="29">
        <v>6750</v>
      </c>
    </row>
    <row r="14" spans="2:6" ht="18" outlineLevel="1" thickBot="1" x14ac:dyDescent="0.45">
      <c r="B14" s="38"/>
      <c r="C14" s="38" t="s">
        <v>220</v>
      </c>
      <c r="D14" s="30">
        <v>19600</v>
      </c>
      <c r="E14" s="30">
        <v>22400</v>
      </c>
      <c r="F14" s="30">
        <v>18200</v>
      </c>
    </row>
    <row r="15" spans="2:6" x14ac:dyDescent="0.4">
      <c r="B15" t="s">
        <v>228</v>
      </c>
    </row>
    <row r="16" spans="2:6" x14ac:dyDescent="0.4">
      <c r="B16" t="s">
        <v>229</v>
      </c>
    </row>
    <row r="17" spans="2:2" x14ac:dyDescent="0.4">
      <c r="B17" t="s">
        <v>230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G12"/>
  <sheetViews>
    <sheetView tabSelected="1" workbookViewId="0">
      <selection activeCell="K17" sqref="K17"/>
    </sheetView>
  </sheetViews>
  <sheetFormatPr defaultRowHeight="17.399999999999999" x14ac:dyDescent="0.4"/>
  <sheetData>
    <row r="1" spans="1:7" ht="21" x14ac:dyDescent="0.4">
      <c r="A1" s="46" t="s">
        <v>136</v>
      </c>
      <c r="B1" s="46"/>
      <c r="C1" s="46"/>
      <c r="D1" s="46"/>
      <c r="E1" s="46"/>
      <c r="F1" s="46"/>
      <c r="G1" s="46"/>
    </row>
    <row r="3" spans="1:7" x14ac:dyDescent="0.4">
      <c r="A3" s="43" t="s">
        <v>137</v>
      </c>
      <c r="B3" s="43" t="s">
        <v>56</v>
      </c>
      <c r="C3" s="43" t="s">
        <v>59</v>
      </c>
      <c r="D3" s="43" t="s">
        <v>138</v>
      </c>
      <c r="E3" s="43" t="s">
        <v>139</v>
      </c>
      <c r="F3" s="43" t="s">
        <v>140</v>
      </c>
      <c r="G3" s="43" t="s">
        <v>141</v>
      </c>
    </row>
    <row r="4" spans="1:7" x14ac:dyDescent="0.4">
      <c r="A4" s="43" t="s">
        <v>142</v>
      </c>
      <c r="B4" s="43" t="s">
        <v>143</v>
      </c>
      <c r="C4" s="43" t="s">
        <v>144</v>
      </c>
      <c r="D4" s="43">
        <v>28</v>
      </c>
      <c r="E4" s="43">
        <v>38</v>
      </c>
      <c r="F4" s="43">
        <v>8</v>
      </c>
      <c r="G4" s="43">
        <v>17</v>
      </c>
    </row>
    <row r="5" spans="1:7" x14ac:dyDescent="0.4">
      <c r="A5" s="43" t="s">
        <v>145</v>
      </c>
      <c r="B5" s="43" t="s">
        <v>146</v>
      </c>
      <c r="C5" s="43" t="s">
        <v>147</v>
      </c>
      <c r="D5" s="43">
        <v>29</v>
      </c>
      <c r="E5" s="43">
        <v>38</v>
      </c>
      <c r="F5" s="43">
        <v>10</v>
      </c>
      <c r="G5" s="43">
        <v>19</v>
      </c>
    </row>
    <row r="6" spans="1:7" x14ac:dyDescent="0.4">
      <c r="A6" s="43" t="s">
        <v>148</v>
      </c>
      <c r="B6" s="43" t="s">
        <v>149</v>
      </c>
      <c r="C6" s="43" t="s">
        <v>144</v>
      </c>
      <c r="D6" s="43">
        <v>27</v>
      </c>
      <c r="E6" s="43">
        <v>30</v>
      </c>
      <c r="F6" s="43">
        <v>8</v>
      </c>
      <c r="G6" s="43">
        <v>12</v>
      </c>
    </row>
    <row r="7" spans="1:7" x14ac:dyDescent="0.4">
      <c r="A7" s="43" t="s">
        <v>150</v>
      </c>
      <c r="B7" s="43" t="s">
        <v>151</v>
      </c>
      <c r="C7" s="43" t="s">
        <v>144</v>
      </c>
      <c r="D7" s="43">
        <v>29</v>
      </c>
      <c r="E7" s="43">
        <v>40</v>
      </c>
      <c r="F7" s="43">
        <v>10</v>
      </c>
      <c r="G7" s="43">
        <v>18</v>
      </c>
    </row>
    <row r="8" spans="1:7" x14ac:dyDescent="0.4">
      <c r="A8" s="43" t="s">
        <v>152</v>
      </c>
      <c r="B8" s="43" t="s">
        <v>153</v>
      </c>
      <c r="C8" s="43" t="s">
        <v>147</v>
      </c>
      <c r="D8" s="43">
        <v>20</v>
      </c>
      <c r="E8" s="43">
        <v>35</v>
      </c>
      <c r="F8" s="43">
        <v>9</v>
      </c>
      <c r="G8" s="43">
        <v>18</v>
      </c>
    </row>
    <row r="9" spans="1:7" x14ac:dyDescent="0.4">
      <c r="A9" s="43" t="s">
        <v>154</v>
      </c>
      <c r="B9" s="43" t="s">
        <v>155</v>
      </c>
      <c r="C9" s="43" t="s">
        <v>144</v>
      </c>
      <c r="D9" s="43">
        <v>25</v>
      </c>
      <c r="E9" s="43">
        <v>28</v>
      </c>
      <c r="F9" s="43">
        <v>5</v>
      </c>
      <c r="G9" s="43">
        <v>15</v>
      </c>
    </row>
    <row r="10" spans="1:7" x14ac:dyDescent="0.4">
      <c r="A10" s="43" t="s">
        <v>156</v>
      </c>
      <c r="B10" s="43" t="s">
        <v>157</v>
      </c>
      <c r="C10" s="43" t="s">
        <v>147</v>
      </c>
      <c r="D10" s="43">
        <v>30</v>
      </c>
      <c r="E10" s="43">
        <v>37</v>
      </c>
      <c r="F10" s="43">
        <v>8</v>
      </c>
      <c r="G10" s="43">
        <v>18</v>
      </c>
    </row>
    <row r="11" spans="1:7" x14ac:dyDescent="0.4">
      <c r="A11" s="43" t="s">
        <v>158</v>
      </c>
      <c r="B11" s="43" t="s">
        <v>159</v>
      </c>
      <c r="C11" s="43" t="s">
        <v>147</v>
      </c>
      <c r="D11" s="43">
        <v>25</v>
      </c>
      <c r="E11" s="43">
        <v>33</v>
      </c>
      <c r="F11" s="43">
        <v>5</v>
      </c>
      <c r="G11" s="43">
        <v>20</v>
      </c>
    </row>
    <row r="12" spans="1:7" x14ac:dyDescent="0.4">
      <c r="A12" s="50" t="s">
        <v>160</v>
      </c>
      <c r="B12" s="50"/>
      <c r="C12" s="50"/>
      <c r="D12" s="44">
        <f>AVERAGE(D4:D11)</f>
        <v>26.625</v>
      </c>
      <c r="E12" s="44">
        <f t="shared" ref="E12:G12" si="0">AVERAGE(E4:E11)</f>
        <v>34.875</v>
      </c>
      <c r="F12" s="44">
        <f t="shared" si="0"/>
        <v>7.875</v>
      </c>
      <c r="G12" s="44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6" r:id="rId4" name="Button 4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11"/>
  <sheetViews>
    <sheetView topLeftCell="A4" workbookViewId="0">
      <selection activeCell="O24" sqref="O24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46" t="s">
        <v>161</v>
      </c>
      <c r="B1" s="46"/>
      <c r="C1" s="46"/>
      <c r="D1" s="46"/>
      <c r="E1" s="46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장 동훈</cp:lastModifiedBy>
  <dcterms:created xsi:type="dcterms:W3CDTF">2023-04-27T08:01:32Z</dcterms:created>
  <dcterms:modified xsi:type="dcterms:W3CDTF">2024-11-19T03:52:02Z</dcterms:modified>
</cp:coreProperties>
</file>