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xr:revisionPtr revIDLastSave="0" documentId="8_{467BB555-2117-4FC9-B61B-EE5641045850}" xr6:coauthVersionLast="47" xr6:coauthVersionMax="47" xr10:uidLastSave="{00000000-0000-0000-0000-000000000000}"/>
  <bookViews>
    <workbookView xWindow="-98" yWindow="-98" windowWidth="21795" windowHeight="12975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D30" i="5" s="1"/>
  <c r="F32" i="4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/>
  <c r="G17" i="5" s="1"/>
  <c r="F9" i="5"/>
  <c r="G9" i="5"/>
  <c r="G12" i="5" s="1"/>
  <c r="F5" i="5"/>
  <c r="G5" i="5" s="1"/>
  <c r="F19" i="5"/>
  <c r="G19" i="5"/>
  <c r="F25" i="5"/>
  <c r="G25" i="5"/>
  <c r="F10" i="5"/>
  <c r="G10" i="5"/>
  <c r="F15" i="5"/>
  <c r="G15" i="5" s="1"/>
  <c r="F20" i="5"/>
  <c r="G20" i="5"/>
  <c r="G22" i="5" s="1"/>
  <c r="F11" i="5"/>
  <c r="G11" i="5"/>
  <c r="F16" i="5"/>
  <c r="G16" i="5" s="1"/>
  <c r="F6" i="5"/>
  <c r="G6" i="5" s="1"/>
  <c r="F26" i="5"/>
  <c r="G26" i="5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3" i="4" s="1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7" i="5" l="1"/>
  <c r="G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SAMSUNG</author>
  </authors>
  <commentList>
    <comment ref="H8" authorId="0" shapeId="0" xr:uid="{0FE15A29-C9CC-4985-BD3B-C872A014E3E4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<sst xmlns="http://schemas.openxmlformats.org/spreadsheetml/2006/main" count="427" uniqueCount="307">
  <si>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</si>
  <si>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</si>
  <si>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</si>
  <si>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</si>
  <si>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</si>
  <si>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</si>
  <si>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</si>
  <si>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</si>
  <si>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</si>
  <si>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</si>
  <si>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</si>
  <si>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</si>
  <si>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</si>
  <si>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</si>
  <si>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</si>
  <si>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</si>
  <si>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</si>
  <si>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</si>
  <si>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</si>
  <si>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</si>
  <si>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</si>
  <si>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</si>
  <si>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</si>
  <si>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</si>
  <si>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</si>
  <si>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</si>
  <si>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</si>
  <si>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</si>
  <si>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</si>
  <si>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</si>
  <si>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</si>
  <si>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</si>
  <si>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</si>
  <si>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</si>
  <si>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</si>
  <si>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</si>
  <si>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</si>
  <si>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</si>
  <si>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</si>
  <si>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</si>
  <si>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</si>
  <si>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</si>
  <si>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</si>
  <si>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</si>
  <si>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</si>
  <si>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</si>
  <si>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</si>
  <si>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</si>
  <si>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</si>
  <si>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</si>
  <si>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</si>
  <si>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</si>
  <si>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</si>
  <si>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</si>
  <si>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</si>
  <si>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</si>
  <si>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</si>
  <si>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</si>
  <si>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</si>
  <si>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</si>
  <si>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</si>
  <si>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</si>
  <si>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</si>
  <si>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</si>
  <si>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</si>
  <si>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</si>
  <si>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</si>
  <si>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</si>
  <si>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</si>
  <si>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</si>
  <si>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</si>
  <si>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</si>
  <si>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</si>
  <si>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</si>
  <si>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</si>
  <si>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</si>
  <si>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</si>
  <si>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</si>
  <si>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</si>
  <si>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</si>
  <si>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</si>
  <si>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</si>
  <si>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</si>
  <si>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</si>
  <si>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</si>
  <si>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</si>
  <si>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</si>
  <si>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</si>
  <si>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</si>
  <si>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</si>
  <si>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</si>
  <si>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</si>
  <si>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</si>
  <si>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</si>
  <si>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</si>
  <si>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</si>
  <si>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</si>
  <si>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</si>
  <si>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</si>
  <si>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</si>
  <si>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</si>
  <si>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</si>
  <si>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</si>
  <si>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</si>
  <si>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</si>
  <si>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</si>
  <si>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</si>
  <si>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</si>
  <si>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</si>
  <si>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</si>
  <si>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</si>
  <si>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</si>
  <si>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</si>
  <si>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</si>
  <si>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</si>
  <si>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</si>
  <si>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</si>
  <si>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</si>
  <si>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</si>
  <si>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</si>
  <si>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</si>
  <si>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</si>
  <si>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</si>
  <si>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</si>
  <si>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</si>
  <si>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</si>
  <si>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</si>
  <si>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</si>
  <si>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</si>
  <si>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</si>
  <si>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</si>
  <si>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</si>
  <si>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</si>
  <si>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</si>
  <si>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</si>
  <si>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</si>
  <si>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</si>
  <si>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</si>
  <si>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</si>
  <si>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</si>
  <si>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</si>
  <si>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</si>
  <si>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</si>
  <si>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</si>
  <si>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</si>
  <si>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</si>
  <si>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</si>
  <si>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</si>
  <si>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</si>
  <si>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</si>
  <si>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</si>
  <si>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</si>
  <si>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</si>
  <si>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</si>
  <si>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</si>
  <si>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</si>
  <si>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</si>
  <si>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</si>
  <si>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</si>
  <si>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</si>
  <si>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</si>
  <si>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</si>
  <si>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</si>
  <si>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</si>
  <si>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</si>
  <si>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</si>
  <si>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</si>
  <si>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</si>
  <si>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</si>
  <si>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</si>
  <si>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</si>
  <si>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</si>
  <si>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</si>
  <si>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</si>
  <si>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</si>
  <si>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</si>
  <si>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</si>
  <si>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</si>
  <si>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</si>
  <si>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</si>
  <si>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</si>
  <si>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</si>
  <si>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</si>
  <si>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</si>
  <si>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</si>
  <si>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</si>
  <si>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</si>
  <si>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</si>
  <si>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</si>
  <si>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</si>
  <si>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</si>
  <si>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</si>
  <si>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</si>
  <si>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</si>
  <si>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</si>
  <si>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</si>
  <si>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</si>
  <si>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</si>
  <si>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</si>
  <si>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</si>
  <si>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</si>
  <si>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</si>
  <si>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</si>
  <si>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</si>
  <si>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</si>
  <si>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</si>
  <si>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</si>
  <si>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</si>
  <si>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</si>
  <si>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</si>
  <si>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</si>
  <si>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</si>
  <si>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</si>
  <si>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</si>
  <si>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</si>
  <si>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</si>
  <si>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</si>
  <si>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</si>
  <si>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</si>
  <si>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</si>
  <si>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</si>
  <si>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</si>
  <si>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</si>
  <si>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</si>
  <si>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</si>
  <si>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</si>
  <si>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</si>
  <si>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</si>
  <si>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</si>
  <si>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</si>
  <si>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</si>
  <si>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</si>
  <si>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</si>
  <si>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</si>
  <si>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</si>
  <si>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</si>
  <si>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</si>
  <si>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</si>
  <si>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</si>
  <si>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</si>
  <si>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</si>
  <si>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</si>
  <si>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</si>
  <si>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</si>
  <si>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</si>
  <si>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</si>
  <si>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</si>
  <si>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</si>
  <si>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</si>
  <si>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</si>
  <si>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</si>
  <si>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</si>
  <si>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</si>
  <si>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</si>
  <si>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</si>
  <si>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</si>
  <si>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</si>
  <si>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</si>
  <si>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</si>
  <si>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</si>
  <si>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</si>
  <si>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</si>
  <si>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서울</t>
    <phoneticPr fontId="1" type="noConversion"/>
  </si>
  <si>
    <t>Sound Card</t>
    <phoneticPr fontId="1" type="noConversion"/>
  </si>
  <si>
    <t>한대만</t>
    <phoneticPr fontId="1" type="noConversion"/>
  </si>
  <si>
    <t>대전</t>
    <phoneticPr fontId="1" type="noConversion"/>
  </si>
  <si>
    <t>Mainboard</t>
    <phoneticPr fontId="1" type="noConversion"/>
  </si>
  <si>
    <t>이성은</t>
    <phoneticPr fontId="1" type="noConversion"/>
  </si>
  <si>
    <t>대구</t>
    <phoneticPr fontId="1" type="noConversion"/>
  </si>
  <si>
    <t>Printer</t>
    <phoneticPr fontId="1" type="noConversion"/>
  </si>
  <si>
    <t>서지태</t>
    <phoneticPr fontId="1" type="noConversion"/>
  </si>
  <si>
    <t>부산</t>
    <phoneticPr fontId="1" type="noConversion"/>
  </si>
  <si>
    <t>Keyboard</t>
    <phoneticPr fontId="1" type="noConversion"/>
  </si>
  <si>
    <t>유인아</t>
    <phoneticPr fontId="1" type="noConversion"/>
  </si>
  <si>
    <t>광주</t>
    <phoneticPr fontId="1" type="noConversion"/>
  </si>
  <si>
    <t>Scanner</t>
    <phoneticPr fontId="1" type="noConversion"/>
  </si>
  <si>
    <t>엄경현</t>
    <phoneticPr fontId="1" type="noConversion"/>
  </si>
  <si>
    <t>제주</t>
    <phoneticPr fontId="1" type="noConversion"/>
  </si>
  <si>
    <t>Speaker</t>
    <phoneticPr fontId="1" type="noConversion"/>
  </si>
  <si>
    <t>신채용</t>
    <phoneticPr fontId="1" type="noConversion"/>
  </si>
  <si>
    <t>강원</t>
    <phoneticPr fontId="1" type="noConversion"/>
  </si>
  <si>
    <t>Mouse</t>
    <phoneticPr fontId="1" type="noConversion"/>
  </si>
  <si>
    <t>이무원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</si>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</sst>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0" fillId="0" borderId="1" xfId="0" applyNumberForma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1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numFmt numFmtId="179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" panose="02030600000101010101" pitchFamily="18" charset="-127"/>
                <a:ea typeface="궁서" panose="02030600000101010101" pitchFamily="18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8-4C9A-BF71-FCF7A7369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EDDDCC2-0B9B-45D0-8197-724563558A6D}"/>
            </a:ext>
          </a:extLst>
        </xdr:cNvPr>
        <xdr:cNvSpPr/>
      </xdr:nvSpPr>
      <xdr:spPr>
        <a:xfrm>
          <a:off x="5486400" y="1119188"/>
          <a:ext cx="1371600" cy="428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SUNG" refreshedDate="45701.55928645833" createdVersion="7" refreshedVersion="7" minRefreshableVersion="3" recordCount="10" xr:uid="{F0B0D218-ED3D-44DF-829D-85CB30C97D4E}">
  <cacheSource type="worksheet">
    <worksheetSource ref="A3:H13" sheet="분석작업-2"/>
  </cacheSource>
  <cacheFields count="8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94B9F4-300F-4DE7-AE93-0411DF90D007}" name="피벗 테이블1" cacheId="5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E25" firstHeaderRow="1" firstDataRow="3" firstDataCol="1" rowPageCount="1" colPageCount="1"/>
  <pivotFields count="8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6.899999999999999" x14ac:dyDescent="0.6"/>
  <cols>
    <col min="2" max="2" width="11.0625" bestFit="1" customWidth="1"/>
    <col min="3" max="3" width="11.75" bestFit="1" customWidth="1"/>
    <col min="5" max="5" width="9.3125" bestFit="1" customWidth="1"/>
  </cols>
  <sheetData>
    <row r="1" spans="1:6" x14ac:dyDescent="0.6">
      <c r="A1" t="s">
        <v>0</v>
      </c>
    </row>
    <row r="3" spans="1:6" x14ac:dyDescent="0.6">
      <c r="A3" s="1" t="s">
        <v>256</v>
      </c>
      <c r="B3" s="1" t="s">
        <v>257</v>
      </c>
      <c r="C3" s="1" t="s">
        <v>258</v>
      </c>
      <c r="D3" s="1" t="s">
        <v>259</v>
      </c>
      <c r="E3" s="1" t="s">
        <v>260</v>
      </c>
      <c r="F3" s="1" t="s">
        <v>261</v>
      </c>
    </row>
    <row r="4" spans="1:6" x14ac:dyDescent="0.6">
      <c r="A4" s="1" t="s">
        <v>262</v>
      </c>
      <c r="B4" s="2">
        <v>44116</v>
      </c>
      <c r="C4" s="1" t="s">
        <v>263</v>
      </c>
      <c r="D4" s="1" t="s">
        <v>264</v>
      </c>
      <c r="E4" s="3">
        <v>148000</v>
      </c>
      <c r="F4" s="1">
        <v>250</v>
      </c>
    </row>
    <row r="5" spans="1:6" x14ac:dyDescent="0.6">
      <c r="A5" s="1" t="s">
        <v>265</v>
      </c>
      <c r="B5" s="2">
        <v>44116</v>
      </c>
      <c r="C5" s="1" t="s">
        <v>266</v>
      </c>
      <c r="D5" s="1" t="s">
        <v>267</v>
      </c>
      <c r="E5" s="3">
        <v>110000</v>
      </c>
      <c r="F5" s="1">
        <v>300</v>
      </c>
    </row>
    <row r="6" spans="1:6" x14ac:dyDescent="0.6">
      <c r="A6" s="1" t="s">
        <v>268</v>
      </c>
      <c r="B6" s="2">
        <v>44117</v>
      </c>
      <c r="C6" s="1" t="s">
        <v>269</v>
      </c>
      <c r="D6" s="1" t="s">
        <v>270</v>
      </c>
      <c r="E6" s="3">
        <v>250000</v>
      </c>
      <c r="F6" s="1">
        <v>200</v>
      </c>
    </row>
    <row r="7" spans="1:6" x14ac:dyDescent="0.6">
      <c r="A7" s="1" t="s">
        <v>271</v>
      </c>
      <c r="B7" s="2">
        <v>44117</v>
      </c>
      <c r="C7" s="1" t="s">
        <v>272</v>
      </c>
      <c r="D7" s="1" t="s">
        <v>273</v>
      </c>
      <c r="E7" s="3">
        <v>80000</v>
      </c>
      <c r="F7" s="1">
        <v>500</v>
      </c>
    </row>
    <row r="8" spans="1:6" x14ac:dyDescent="0.6">
      <c r="A8" s="1" t="s">
        <v>274</v>
      </c>
      <c r="B8" s="2">
        <v>44118</v>
      </c>
      <c r="C8" s="1" t="s">
        <v>275</v>
      </c>
      <c r="D8" s="1" t="s">
        <v>276</v>
      </c>
      <c r="E8" s="3">
        <v>270000</v>
      </c>
      <c r="F8" s="1">
        <v>100</v>
      </c>
    </row>
    <row r="9" spans="1:6" x14ac:dyDescent="0.6">
      <c r="A9" s="1" t="s">
        <v>277</v>
      </c>
      <c r="B9" s="2">
        <v>44119</v>
      </c>
      <c r="C9" s="1" t="s">
        <v>278</v>
      </c>
      <c r="D9" s="1" t="s">
        <v>279</v>
      </c>
      <c r="E9" s="3">
        <v>160000</v>
      </c>
      <c r="F9" s="1">
        <v>260</v>
      </c>
    </row>
    <row r="10" spans="1:6" x14ac:dyDescent="0.6">
      <c r="A10" s="1" t="s">
        <v>280</v>
      </c>
      <c r="B10" s="2">
        <v>44119</v>
      </c>
      <c r="C10" s="1" t="s">
        <v>281</v>
      </c>
      <c r="D10" s="1" t="s">
        <v>282</v>
      </c>
      <c r="E10" s="3">
        <v>350000</v>
      </c>
      <c r="F10" s="1">
        <v>600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F18" sqref="F18"/>
    </sheetView>
  </sheetViews>
  <sheetFormatPr defaultRowHeight="16.899999999999999" x14ac:dyDescent="0.6"/>
  <cols>
    <col min="1" max="1" width="10.4375" bestFit="1" customWidth="1"/>
    <col min="3" max="3" width="10.4375" bestFit="1" customWidth="1"/>
    <col min="6" max="6" width="11.0625" bestFit="1" customWidth="1"/>
    <col min="7" max="8" width="10" bestFit="1" customWidth="1"/>
  </cols>
  <sheetData>
    <row r="1" spans="1:8" ht="20.25" x14ac:dyDescent="0.6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7.25" thickBot="1" x14ac:dyDescent="0.65"/>
    <row r="3" spans="1:8" x14ac:dyDescent="0.6">
      <c r="A3" s="20" t="s">
        <v>2</v>
      </c>
      <c r="B3" s="21" t="s">
        <v>121</v>
      </c>
      <c r="C3" s="21" t="s">
        <v>122</v>
      </c>
      <c r="D3" s="21" t="s">
        <v>123</v>
      </c>
      <c r="E3" s="21" t="s">
        <v>124</v>
      </c>
      <c r="F3" s="21" t="s">
        <v>125</v>
      </c>
      <c r="G3" s="21" t="s">
        <v>126</v>
      </c>
      <c r="H3" s="22" t="s">
        <v>127</v>
      </c>
    </row>
    <row r="4" spans="1:8" x14ac:dyDescent="0.6">
      <c r="A4" s="23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19">
        <v>3274</v>
      </c>
      <c r="H4" s="24">
        <v>26486</v>
      </c>
    </row>
    <row r="5" spans="1:8" x14ac:dyDescent="0.6">
      <c r="A5" s="23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19">
        <v>6732</v>
      </c>
      <c r="H5" s="24">
        <v>54468</v>
      </c>
    </row>
    <row r="6" spans="1:8" x14ac:dyDescent="0.6">
      <c r="A6" s="23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19">
        <v>964</v>
      </c>
      <c r="H6" s="24">
        <v>7796</v>
      </c>
    </row>
    <row r="7" spans="1:8" x14ac:dyDescent="0.6">
      <c r="A7" s="23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19">
        <v>580</v>
      </c>
      <c r="H7" s="24">
        <v>4695</v>
      </c>
    </row>
    <row r="8" spans="1:8" x14ac:dyDescent="0.6">
      <c r="A8" s="23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19">
        <v>11132</v>
      </c>
      <c r="H8" s="24">
        <v>90068</v>
      </c>
    </row>
    <row r="9" spans="1:8" x14ac:dyDescent="0.6">
      <c r="A9" s="23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19">
        <v>1485</v>
      </c>
      <c r="H9" s="24">
        <v>12015</v>
      </c>
    </row>
    <row r="10" spans="1:8" x14ac:dyDescent="0.6">
      <c r="A10" s="23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19">
        <v>2534</v>
      </c>
      <c r="H10" s="24">
        <v>20506</v>
      </c>
    </row>
    <row r="11" spans="1:8" x14ac:dyDescent="0.6">
      <c r="A11" s="23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19">
        <v>990</v>
      </c>
      <c r="H11" s="24">
        <v>8010</v>
      </c>
    </row>
    <row r="12" spans="1:8" x14ac:dyDescent="0.6">
      <c r="A12" s="23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19">
        <v>1069</v>
      </c>
      <c r="H12" s="24">
        <v>8651</v>
      </c>
    </row>
    <row r="13" spans="1:8" x14ac:dyDescent="0.6">
      <c r="A13" s="23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19">
        <v>4422</v>
      </c>
      <c r="H13" s="24">
        <v>35778</v>
      </c>
    </row>
    <row r="14" spans="1:8" x14ac:dyDescent="0.6">
      <c r="A14" s="23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19">
        <v>1822</v>
      </c>
      <c r="H14" s="24">
        <v>14738</v>
      </c>
    </row>
    <row r="15" spans="1:8" ht="17.25" thickBot="1" x14ac:dyDescent="0.65">
      <c r="A15" s="25" t="s">
        <v>139</v>
      </c>
      <c r="B15" s="26">
        <v>320</v>
      </c>
      <c r="C15" s="27">
        <v>8</v>
      </c>
      <c r="D15" s="27">
        <v>200</v>
      </c>
      <c r="E15" s="27">
        <v>199</v>
      </c>
      <c r="F15" s="26">
        <v>63680</v>
      </c>
      <c r="G15" s="26">
        <v>7005</v>
      </c>
      <c r="H15" s="28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workbookViewId="0">
      <selection activeCell="B24" sqref="B24"/>
    </sheetView>
  </sheetViews>
  <sheetFormatPr defaultRowHeight="16.899999999999999" x14ac:dyDescent="0.6"/>
  <cols>
    <col min="4" max="5" width="10.5625" bestFit="1" customWidth="1"/>
    <col min="6" max="6" width="9.0625" bestFit="1" customWidth="1"/>
    <col min="7" max="7" width="10.5625" bestFit="1" customWidth="1"/>
  </cols>
  <sheetData>
    <row r="1" spans="1:7" ht="20.65" x14ac:dyDescent="0.6">
      <c r="A1" s="13" t="s">
        <v>140</v>
      </c>
      <c r="B1" s="13"/>
      <c r="C1" s="13"/>
      <c r="D1" s="13"/>
      <c r="E1" s="13"/>
      <c r="F1" s="13"/>
      <c r="G1" s="13"/>
    </row>
    <row r="3" spans="1:7" x14ac:dyDescent="0.6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6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6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6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6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6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6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6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6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6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6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6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6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6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6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6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6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6">
      <c r="A22" s="29" t="s">
        <v>283</v>
      </c>
      <c r="B22" s="29" t="s">
        <v>285</v>
      </c>
    </row>
    <row r="23" spans="1:7" x14ac:dyDescent="0.6">
      <c r="A23" s="29" t="s">
        <v>284</v>
      </c>
      <c r="B23" s="29" t="s">
        <v>286</v>
      </c>
    </row>
    <row r="26" spans="1:7" x14ac:dyDescent="0.6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6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6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24" workbookViewId="0">
      <selection activeCell="F31" sqref="F31:F38"/>
    </sheetView>
  </sheetViews>
  <sheetFormatPr defaultRowHeight="16.899999999999999" x14ac:dyDescent="0.6"/>
  <cols>
    <col min="7" max="7" width="3.5625" customWidth="1"/>
    <col min="10" max="10" width="10.4375" bestFit="1" customWidth="1"/>
    <col min="12" max="12" width="10.4375" bestFit="1" customWidth="1"/>
  </cols>
  <sheetData>
    <row r="1" spans="1:12" x14ac:dyDescent="0.6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6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6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IF(_xlfn.RANK.EQ(E3,$E$3:$E$12,0)=1,"금상",IF(_xlfn.RANK.EQ(E3,$E$3:$E$12,0)=2,"은상",IF(_xlfn.RANK.EQ(E3,$E$3:$E$12,0)=3,"동상","")))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HLOOKUP(LEFT(I3,1),$H$15:$L$16,2,0)</f>
        <v>오피스텔</v>
      </c>
    </row>
    <row r="4" spans="1:12" x14ac:dyDescent="0.6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IF(_xlfn.RANK.EQ(E4,$E$3:$E$12,0)=1,"금상",IF(_xlfn.RANK.EQ(E4,$E$3:$E$12,0)=2,"은상",IF(_xlfn.RANK.EQ(E4,$E$3:$E$12,0)=3,"동상","")))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HLOOKUP(LEFT(I4,1),$H$15:$L$16,2,0)</f>
        <v>빌라</v>
      </c>
    </row>
    <row r="5" spans="1:12" x14ac:dyDescent="0.6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6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6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6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6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6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6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6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6">
      <c r="A14" s="5" t="s">
        <v>46</v>
      </c>
      <c r="B14" s="6" t="s">
        <v>47</v>
      </c>
      <c r="H14" t="s">
        <v>65</v>
      </c>
    </row>
    <row r="15" spans="1:12" x14ac:dyDescent="0.6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6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6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6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6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6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6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6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6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6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6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6">
      <c r="C26" s="7" t="s">
        <v>256</v>
      </c>
      <c r="D26" s="16" t="s">
        <v>83</v>
      </c>
      <c r="E26" s="17"/>
      <c r="F26" s="7">
        <f>ROUND(DSUM(A15:F24,F15,C26:C27),-1)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6">
      <c r="C27" s="7" t="s">
        <v>262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6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6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6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6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CHOOSE(MID(D31,8,1),"남자","여자","남자","여자")</f>
        <v>남자</v>
      </c>
    </row>
    <row r="32" spans="1:13" x14ac:dyDescent="0.6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CHOOSE(MID(D32,8,1),"남자","여자","남자","여자")</f>
        <v>여자</v>
      </c>
      <c r="K32" s="16" t="s">
        <v>84</v>
      </c>
      <c r="L32" s="17"/>
      <c r="M32" s="7" t="str">
        <f>COUNTIFS(I20:I30,"남자",M20:M30,"합격")&amp;"명"</f>
        <v>4명</v>
      </c>
    </row>
    <row r="33" spans="1:6" x14ac:dyDescent="0.6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여자</v>
      </c>
    </row>
    <row r="34" spans="1:6" x14ac:dyDescent="0.6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남자</v>
      </c>
    </row>
    <row r="35" spans="1:6" x14ac:dyDescent="0.6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여자</v>
      </c>
    </row>
    <row r="36" spans="1:6" x14ac:dyDescent="0.6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여자</v>
      </c>
    </row>
    <row r="37" spans="1:6" x14ac:dyDescent="0.6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남자</v>
      </c>
    </row>
    <row r="38" spans="1:6" x14ac:dyDescent="0.6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남자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0" workbookViewId="0">
      <selection activeCell="E10" sqref="E10"/>
    </sheetView>
  </sheetViews>
  <sheetFormatPr defaultRowHeight="16.899999999999999" outlineLevelRow="3" x14ac:dyDescent="0.6"/>
  <cols>
    <col min="1" max="1" width="9.25" bestFit="1" customWidth="1"/>
    <col min="2" max="2" width="14.3125" bestFit="1" customWidth="1"/>
    <col min="3" max="4" width="8.6875" customWidth="1"/>
    <col min="5" max="6" width="10.5625" bestFit="1" customWidth="1"/>
    <col min="7" max="7" width="11.6875" bestFit="1" customWidth="1"/>
  </cols>
  <sheetData>
    <row r="1" spans="1:7" ht="20.65" x14ac:dyDescent="0.6">
      <c r="A1" s="13" t="s">
        <v>171</v>
      </c>
      <c r="B1" s="13"/>
      <c r="C1" s="13"/>
      <c r="D1" s="13"/>
      <c r="E1" s="13"/>
      <c r="F1" s="13"/>
      <c r="G1" s="13"/>
    </row>
    <row r="3" spans="1:7" x14ac:dyDescent="0.6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6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6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6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6">
      <c r="A7" s="30" t="s">
        <v>293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6">
      <c r="A8" s="30" t="s">
        <v>287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6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6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6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6">
      <c r="A12" s="30" t="s">
        <v>294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6">
      <c r="A13" s="30" t="s">
        <v>288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6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6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6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6">
      <c r="A17" s="30" t="s">
        <v>295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6">
      <c r="A18" s="30" t="s">
        <v>289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6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6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6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6">
      <c r="A22" s="30" t="s">
        <v>296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6">
      <c r="A23" s="30" t="s">
        <v>290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6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6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6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6">
      <c r="A27" s="33" t="s">
        <v>297</v>
      </c>
      <c r="B27" s="31"/>
      <c r="C27" s="32"/>
      <c r="D27" s="32"/>
      <c r="E27" s="32"/>
      <c r="F27" s="32"/>
      <c r="G27" s="32">
        <f>SUBTOTAL(1,G24:G26)</f>
        <v>19075333.333333332</v>
      </c>
    </row>
    <row r="28" spans="1:7" outlineLevel="1" x14ac:dyDescent="0.6">
      <c r="A28" s="33" t="s">
        <v>291</v>
      </c>
      <c r="B28" s="31"/>
      <c r="C28" s="32"/>
      <c r="D28" s="32">
        <f>SUBTOTAL(4,D24:D26)</f>
        <v>1793</v>
      </c>
      <c r="E28" s="32"/>
      <c r="F28" s="32"/>
      <c r="G28" s="32"/>
    </row>
    <row r="29" spans="1:7" x14ac:dyDescent="0.6">
      <c r="A29" s="33" t="s">
        <v>298</v>
      </c>
      <c r="B29" s="31"/>
      <c r="C29" s="32"/>
      <c r="D29" s="32"/>
      <c r="E29" s="32"/>
      <c r="F29" s="32"/>
      <c r="G29" s="32">
        <f>SUBTOTAL(1,G4:G26)</f>
        <v>28250933.333333332</v>
      </c>
    </row>
    <row r="30" spans="1:7" x14ac:dyDescent="0.6">
      <c r="A30" s="33" t="s">
        <v>292</v>
      </c>
      <c r="B30" s="31"/>
      <c r="C30" s="32"/>
      <c r="D30" s="32">
        <f>SUBTOTAL(4,D4:D26)</f>
        <v>2571</v>
      </c>
      <c r="E30" s="32"/>
      <c r="F30" s="32"/>
      <c r="G30" s="32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9" workbookViewId="0">
      <selection activeCell="B21" sqref="B21:E25"/>
    </sheetView>
  </sheetViews>
  <sheetFormatPr defaultRowHeight="16.899999999999999" x14ac:dyDescent="0.6"/>
  <cols>
    <col min="1" max="1" width="11.0625" bestFit="1" customWidth="1"/>
    <col min="2" max="2" width="12.0625" bestFit="1" customWidth="1"/>
    <col min="3" max="3" width="14" bestFit="1" customWidth="1"/>
    <col min="4" max="4" width="12.0625" bestFit="1" customWidth="1"/>
    <col min="5" max="5" width="14" bestFit="1" customWidth="1"/>
    <col min="6" max="6" width="16.5625" bestFit="1" customWidth="1"/>
    <col min="7" max="7" width="18.4375" bestFit="1" customWidth="1"/>
    <col min="8" max="12" width="7.9375" bestFit="1" customWidth="1"/>
    <col min="13" max="13" width="8.25" bestFit="1" customWidth="1"/>
    <col min="14" max="14" width="6.5625" bestFit="1" customWidth="1"/>
  </cols>
  <sheetData>
    <row r="1" spans="1:8" ht="20.65" x14ac:dyDescent="0.6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6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6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6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6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6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6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6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6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6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6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6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6">
      <c r="A16" s="34" t="s">
        <v>198</v>
      </c>
      <c r="B16" t="s">
        <v>299</v>
      </c>
    </row>
    <row r="18" spans="1:5" x14ac:dyDescent="0.6">
      <c r="B18" s="34" t="s">
        <v>302</v>
      </c>
    </row>
    <row r="19" spans="1:5" x14ac:dyDescent="0.6">
      <c r="B19" s="36" t="s">
        <v>303</v>
      </c>
      <c r="D19" s="36" t="s">
        <v>304</v>
      </c>
    </row>
    <row r="20" spans="1:5" x14ac:dyDescent="0.6">
      <c r="A20" s="34" t="s">
        <v>300</v>
      </c>
      <c r="B20" t="s">
        <v>305</v>
      </c>
      <c r="C20" t="s">
        <v>306</v>
      </c>
      <c r="D20" t="s">
        <v>305</v>
      </c>
      <c r="E20" t="s">
        <v>306</v>
      </c>
    </row>
    <row r="21" spans="1:5" x14ac:dyDescent="0.6">
      <c r="A21" s="35" t="s">
        <v>207</v>
      </c>
      <c r="B21" s="37">
        <v>36000</v>
      </c>
      <c r="C21" s="37">
        <v>39700</v>
      </c>
      <c r="D21" s="37">
        <v>36000</v>
      </c>
      <c r="E21" s="37">
        <v>39700</v>
      </c>
    </row>
    <row r="22" spans="1:5" x14ac:dyDescent="0.6">
      <c r="A22" s="35" t="s">
        <v>211</v>
      </c>
      <c r="B22" s="37">
        <v>100000</v>
      </c>
      <c r="C22" s="37">
        <v>103500</v>
      </c>
      <c r="D22" s="37">
        <v>100000</v>
      </c>
      <c r="E22" s="37">
        <v>103500</v>
      </c>
    </row>
    <row r="23" spans="1:5" x14ac:dyDescent="0.6">
      <c r="A23" s="35" t="s">
        <v>209</v>
      </c>
      <c r="B23" s="37">
        <v>70000</v>
      </c>
      <c r="C23" s="37">
        <v>73500</v>
      </c>
      <c r="D23" s="37">
        <v>70000</v>
      </c>
      <c r="E23" s="37">
        <v>74500</v>
      </c>
    </row>
    <row r="24" spans="1:5" x14ac:dyDescent="0.6">
      <c r="A24" s="35" t="s">
        <v>216</v>
      </c>
      <c r="B24" s="37"/>
      <c r="C24" s="37"/>
      <c r="D24" s="37">
        <v>20000</v>
      </c>
      <c r="E24" s="37">
        <v>22700</v>
      </c>
    </row>
    <row r="25" spans="1:5" x14ac:dyDescent="0.6">
      <c r="A25" s="35" t="s">
        <v>301</v>
      </c>
      <c r="B25" s="37">
        <v>68666.666666666672</v>
      </c>
      <c r="C25" s="37">
        <v>72233.333333333328</v>
      </c>
      <c r="D25" s="37">
        <v>50285.714285714283</v>
      </c>
      <c r="E25" s="37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A3" sqref="A3:G3"/>
    </sheetView>
  </sheetViews>
  <sheetFormatPr defaultRowHeight="16.899999999999999" x14ac:dyDescent="0.6"/>
  <sheetData>
    <row r="1" spans="1:7" ht="20.65" x14ac:dyDescent="0.6">
      <c r="A1" s="13" t="s">
        <v>220</v>
      </c>
      <c r="B1" s="13"/>
      <c r="C1" s="13"/>
      <c r="D1" s="13"/>
      <c r="E1" s="13"/>
      <c r="F1" s="13"/>
      <c r="G1" s="13"/>
    </row>
    <row r="3" spans="1:7" x14ac:dyDescent="0.6">
      <c r="A3" s="38" t="s">
        <v>221</v>
      </c>
      <c r="B3" s="38" t="s">
        <v>222</v>
      </c>
      <c r="C3" s="38" t="s">
        <v>223</v>
      </c>
      <c r="D3" s="38" t="s">
        <v>224</v>
      </c>
      <c r="E3" s="38" t="s">
        <v>225</v>
      </c>
      <c r="F3" s="38" t="s">
        <v>226</v>
      </c>
      <c r="G3" s="38" t="s">
        <v>13</v>
      </c>
    </row>
    <row r="4" spans="1:7" x14ac:dyDescent="0.6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6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6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6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6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6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6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6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6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6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2" workbookViewId="0">
      <selection activeCell="I16" sqref="I16"/>
    </sheetView>
  </sheetViews>
  <sheetFormatPr defaultRowHeight="16.899999999999999" x14ac:dyDescent="0.6"/>
  <sheetData>
    <row r="1" spans="1:6" ht="20.65" x14ac:dyDescent="0.6">
      <c r="A1" s="13" t="s">
        <v>237</v>
      </c>
      <c r="B1" s="13"/>
      <c r="C1" s="13"/>
      <c r="D1" s="13"/>
      <c r="E1" s="13"/>
      <c r="F1" s="13"/>
    </row>
    <row r="3" spans="1:6" x14ac:dyDescent="0.6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6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6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6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6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6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6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SAMSUNG</cp:lastModifiedBy>
  <dcterms:created xsi:type="dcterms:W3CDTF">2023-04-27T08:01:32Z</dcterms:created>
  <dcterms:modified xsi:type="dcterms:W3CDTF">2025-02-13T04:34:57Z</dcterms:modified>
</cp:coreProperties>
</file>