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8e2d1905864c7e/바탕 화면/매크로 복사본/"/>
    </mc:Choice>
  </mc:AlternateContent>
  <xr:revisionPtr revIDLastSave="24" documentId="8_{738E752A-DD74-4FF8-9CE7-BB8A3A8F1BC7}" xr6:coauthVersionLast="47" xr6:coauthVersionMax="47" xr10:uidLastSave="{72DF2A76-F477-4264-9C41-D2AF6A3EC461}"/>
  <bookViews>
    <workbookView xWindow="-98" yWindow="-98" windowWidth="21795" windowHeight="12975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/>
  <c r="B38" i="3" a="1"/>
  <c r="B38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/>
  <c r="H5" i="3" a="1"/>
  <c r="H5" i="3"/>
  <c r="H6" i="3" a="1"/>
  <c r="H6" i="3"/>
  <c r="H7" i="3" a="1"/>
  <c r="H7" i="3"/>
  <c r="H8" i="3" a="1"/>
  <c r="H8" i="3"/>
  <c r="H9" i="3" a="1"/>
  <c r="H9" i="3"/>
  <c r="H10" i="3" a="1"/>
  <c r="H10" i="3"/>
  <c r="H11" i="3" a="1"/>
  <c r="H11" i="3"/>
  <c r="H12" i="3" a="1"/>
  <c r="H12" i="3"/>
  <c r="H13" i="3" a="1"/>
  <c r="H13" i="3"/>
  <c r="H14" i="3" a="1"/>
  <c r="H14" i="3"/>
  <c r="H15" i="3" a="1"/>
  <c r="H15" i="3"/>
  <c r="H16" i="3" a="1"/>
  <c r="H16" i="3"/>
  <c r="H17" i="3" a="1"/>
  <c r="H17" i="3"/>
  <c r="H18" i="3" a="1"/>
  <c r="H18" i="3"/>
  <c r="H19" i="3" a="1"/>
  <c r="H19" i="3"/>
  <c r="H20" i="3" a="1"/>
  <c r="H20" i="3"/>
  <c r="H21" i="3" a="1"/>
  <c r="H21" i="3"/>
  <c r="H22" i="3" a="1"/>
  <c r="H22" i="3"/>
  <c r="H23" i="3" a="1"/>
  <c r="H23" i="3"/>
  <c r="H24" i="3" a="1"/>
  <c r="H24" i="3"/>
  <c r="H25" i="3" a="1"/>
  <c r="H25" i="3"/>
  <c r="H26" i="3" a="1"/>
  <c r="H26" i="3"/>
  <c r="H27" i="3" a="1"/>
  <c r="H27" i="3"/>
  <c r="H28" i="3" a="1"/>
  <c r="H28" i="3"/>
  <c r="H29" i="3" a="1"/>
  <c r="H29" i="3"/>
  <c r="H30" i="3" a="1"/>
  <c r="H30" i="3"/>
  <c r="H31" i="3" a="1"/>
  <c r="H31" i="3"/>
  <c r="H32" i="3" a="1"/>
  <c r="H32" i="3"/>
  <c r="H33" i="3" a="1"/>
  <c r="H33" i="3"/>
  <c r="H34" i="3" a="1"/>
  <c r="H34" i="3"/>
  <c r="H3" i="3" a="1"/>
  <c r="H3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3" i="3" a="1"/>
  <c r="J22" i="3" a="1"/>
  <c r="J31" i="3" a="1"/>
  <c r="J5" i="3" a="1"/>
  <c r="J23" i="3" a="1"/>
  <c r="J32" i="3" a="1"/>
  <c r="J6" i="3" a="1"/>
  <c r="J15" i="3" a="1"/>
  <c r="J24" i="3" a="1"/>
  <c r="J33" i="3" a="1"/>
  <c r="J7" i="3" a="1"/>
  <c r="J25" i="3" a="1"/>
  <c r="J34" i="3" a="1"/>
  <c r="J8" i="3" a="1"/>
  <c r="J26" i="3" a="1"/>
  <c r="J18" i="3" a="1"/>
  <c r="J27" i="3" a="1"/>
  <c r="J10" i="3" a="1"/>
  <c r="J28" i="3" a="1"/>
  <c r="J11" i="3" a="1"/>
  <c r="J29" i="3" a="1"/>
  <c r="J21" i="3" a="1"/>
  <c r="J14" i="3" a="1"/>
  <c r="J16" i="3" a="1"/>
  <c r="J17" i="3" a="1"/>
  <c r="J9" i="3" a="1"/>
  <c r="J19" i="3" a="1"/>
  <c r="J20" i="3" a="1"/>
  <c r="J12" i="3" a="1"/>
  <c r="J30" i="3" a="1"/>
  <c r="J3" i="3" a="1"/>
  <c r="J30" i="3" l="1"/>
  <c r="J12" i="3"/>
  <c r="J20" i="3"/>
  <c r="J19" i="3"/>
  <c r="J9" i="3"/>
  <c r="J17" i="3"/>
  <c r="J16" i="3"/>
  <c r="J14" i="3"/>
  <c r="J21" i="3"/>
  <c r="J29" i="3"/>
  <c r="J11" i="3"/>
  <c r="J28" i="3"/>
  <c r="J10" i="3"/>
  <c r="J27" i="3"/>
  <c r="J18" i="3"/>
  <c r="J26" i="3"/>
  <c r="J8" i="3"/>
  <c r="J34" i="3"/>
  <c r="J25" i="3"/>
  <c r="J7" i="3"/>
  <c r="J33" i="3"/>
  <c r="J24" i="3"/>
  <c r="J15" i="3"/>
  <c r="J6" i="3"/>
  <c r="J32" i="3"/>
  <c r="J23" i="3"/>
  <c r="J5" i="3"/>
  <c r="J31" i="3"/>
  <c r="J22" i="3"/>
  <c r="J13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DB37B4-9D80-4BED-8D00-07E46840DE9D}" name="MS Access Database_Query" type="1" refreshedVersion="8" background="1">
    <dbPr connection="DSN=MS Access Database;DBQ=C:\Users\plemi\OneDrive\바탕 화면\매크로 복사본\학과별성적.accdb;DefaultDir=C:\Users\plemi\OneDrive\바탕 화면\매크로 복사본;DriverId=25;FIL=MS Access;MaxBufferSize=2048;PageTimeout=5;" command="SELECT 문과계열.학과명, 문과계열.학년, 문과계열.성별, 문과계열.학과성적, 문과계열.어학테스트, 문과계열.면접, 문과계열.총점_x000d__x000a_FROM `C:\Users\plemi\OneDrive\바탕 화면\매크로 복사본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<sst xmlns="http://schemas.openxmlformats.org/spreadsheetml/2006/main" count="445" uniqueCount="93">
  <si>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</si>
  <si>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</si>
  <si>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</si>
  <si>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</si>
  <si>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</si>
  <si>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</si>
  <si>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</si>
  <si>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</si>
  <si>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</si>
  <si>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</si>
  <si>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</si>
  <si>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</si>
  <si>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</si>
  <si>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</si>
  <si>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</si>
  <si>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</si>
  <si>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</si>
  <si>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</si>
  <si>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</si>
  <si>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</si>
  <si>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</si>
  <si>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</si>
  <si>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</si>
  <si>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</si>
  <si>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</si>
  <si>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</si>
  <si>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</si>
  <si>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</si>
  <si>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</si>
  <si>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</si>
  <si>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</si>
  <si>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</si>
  <si>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</si>
  <si>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</si>
  <si>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</si>
  <si>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</si>
  <si>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</si>
  <si>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</si>
  <si>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</si>
  <si>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</si>
  <si>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</si>
  <si>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</si>
  <si>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</si>
  <si>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</si>
  <si>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</si>
  <si>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</si>
  <si>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</si>
  <si>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</si>
  <si>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</si>
  <si>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</si>
  <si>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</si>
  <si>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</si>
  <si>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</si>
  <si>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</si>
  <si>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</si>
  <si>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</si>
  <si>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</si>
  <si>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</si>
  <si>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</si>
  <si>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</si>
  <si>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</si>
  <si>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</si>
  <si>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</si>
  <si>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</si>
  <si>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</si>
  <si>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</si>
  <si>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</si>
  <si>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</si>
  <si>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</si>
  <si>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</si>
  <si>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</si>
  <si>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</si>
  <si>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</si>
  <si>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</si>
  <si>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</si>
  <si>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</si>
  <si>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</si>
  <si>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</si>
  <si>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</si>
  <si>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</si>
  <si>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</si>
  <si>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예술관〮습형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</si>
  <si>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</si>
  <si>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</si>
  <si>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</si>
  <si>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</si>
  <si>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</si>
  <si>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</si>
  <si>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3나현진</t>
  </si>
  <si>
    <t>100</t>
  </si>
  <si>
    <t>97</t>
  </si>
  <si>
    <t>70</t>
  </si>
  <si>
    <t>4나현진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</si>
</sst>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##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D459AD0-9355-FE31-24B9-579693E65DF3}"/>
            </a:ext>
          </a:extLst>
        </xdr:cNvPr>
        <xdr:cNvSpPr/>
      </xdr:nvSpPr>
      <xdr:spPr>
        <a:xfrm>
          <a:off x="3514725" y="214313"/>
          <a:ext cx="6667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628717F2-103A-B317-9F46-818F30EDCC44}"/>
            </a:ext>
          </a:extLst>
        </xdr:cNvPr>
        <xdr:cNvSpPr/>
      </xdr:nvSpPr>
      <xdr:spPr>
        <a:xfrm>
          <a:off x="4181475" y="214313"/>
          <a:ext cx="7429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우찬" refreshedDate="45514.607271064815" backgroundQuery="1" createdVersion="8" refreshedVersion="8" minRefreshableVersion="3" recordCount="35" xr:uid="{60C58D5F-8B4D-4926-850D-B7EE26567DD1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06F82B-51C6-4D3F-BB69-573B4FBE24E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n="국어국문학과"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관〮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3" workbookViewId="0">
      <selection activeCell="K14" sqref="K14"/>
    </sheetView>
  </sheetViews>
  <sheetFormatPr defaultRowHeight="16.899999999999999" x14ac:dyDescent="0.6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6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6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6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6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6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6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6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6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6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6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6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6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6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6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6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6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6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6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6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6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6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6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6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6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6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6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6">
      <c r="B29" s="30" t="s">
        <v>75</v>
      </c>
    </row>
    <row r="30" spans="2:8" x14ac:dyDescent="0.6">
      <c r="B30" t="b">
        <f>AND(OR($B3="문예창작과", $B3="문헌정보학과"), COUNTIF($F3:$H3,"&gt;=80")=3)</f>
        <v>1</v>
      </c>
    </row>
    <row r="32" spans="2:8" x14ac:dyDescent="0.6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6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6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6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6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6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6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6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6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6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B3" sqref="B3:E28"/>
    </sheetView>
  </sheetViews>
  <sheetFormatPr defaultRowHeight="16.899999999999999" x14ac:dyDescent="0.6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6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6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6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6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6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6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6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6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6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6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6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6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6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6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6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6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6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6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6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6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6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6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6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6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6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6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6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4" workbookViewId="0">
      <selection activeCell="F41" sqref="F41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6">
      <c r="A1" t="s">
        <v>52</v>
      </c>
    </row>
    <row r="2" spans="1:10" x14ac:dyDescent="0.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6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6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6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6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6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6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6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6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6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6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6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6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6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6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6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6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6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6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6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6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6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6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6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6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6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6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6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6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6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6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6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6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6">
      <c r="A36" t="s">
        <v>62</v>
      </c>
    </row>
    <row r="37" spans="1:10" x14ac:dyDescent="0.6">
      <c r="A37" s="3" t="s">
        <v>3</v>
      </c>
      <c r="B37" s="1" t="s">
        <v>63</v>
      </c>
      <c r="C37" s="1" t="s">
        <v>64</v>
      </c>
    </row>
    <row r="38" spans="1:10" x14ac:dyDescent="0.6">
      <c r="A38" s="3" t="s">
        <v>9</v>
      </c>
      <c r="B38" s="3" t="str">
        <f t="array" ref="B38">SUM(IF($D$3:$D$34=$A38,1))&amp;"명"</f>
        <v>20명</v>
      </c>
      <c r="C38" s="12">
        <f t="array" ref="C38">AVERAGE(IF((IFERROR(FIND("정보",$A$3:$A$34)=3,FALSE))*($D$3:$D$34=$A38),$G$3:$G$34))</f>
        <v>90.875</v>
      </c>
    </row>
    <row r="39" spans="1:10" x14ac:dyDescent="0.6">
      <c r="A39" s="3" t="s">
        <v>11</v>
      </c>
      <c r="B39" s="3" t="str">
        <f t="array" ref="B39">SUM(IF($D$3:$D$34=$A39,1))&amp;"명"</f>
        <v>12명</v>
      </c>
      <c r="C39" s="12">
        <f t="array" ref="C39">AVERAGE(IF((IFERROR(FIND("정보",$A$3:$A$34)=3,FALSE))*($D$3:$D$34=$A39),$G$3:$G$34))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abSelected="1" workbookViewId="0">
      <selection activeCell="E23" sqref="E23"/>
    </sheetView>
  </sheetViews>
  <sheetFormatPr defaultRowHeight="16.899999999999999" x14ac:dyDescent="0.6"/>
  <cols>
    <col min="1" max="1" width="3.5" customWidth="1"/>
    <col min="2" max="2" width="20.375" bestFit="1" customWidth="1"/>
    <col min="3" max="4" width="15.625" bestFit="1" customWidth="1"/>
    <col min="5" max="6" width="6.8125" bestFit="1" customWidth="1"/>
    <col min="7" max="7" width="6.5625" bestFit="1" customWidth="1"/>
    <col min="8" max="8" width="10.125" bestFit="1" customWidth="1"/>
    <col min="9" max="9" width="18.4375" bestFit="1" customWidth="1"/>
    <col min="10" max="10" width="20.375" bestFit="1" customWidth="1"/>
    <col min="11" max="11" width="14.625" bestFit="1" customWidth="1"/>
  </cols>
  <sheetData>
    <row r="2" spans="2:7" x14ac:dyDescent="0.6">
      <c r="B2" s="37" t="s">
        <v>2</v>
      </c>
      <c r="C2" t="s">
        <v>76</v>
      </c>
    </row>
    <row r="4" spans="2:7" x14ac:dyDescent="0.6">
      <c r="E4" s="37" t="s">
        <v>3</v>
      </c>
    </row>
    <row r="5" spans="2:7" x14ac:dyDescent="0.6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6">
      <c r="B6" t="s">
        <v>80</v>
      </c>
      <c r="E6" s="38"/>
      <c r="F6" s="38"/>
      <c r="G6" s="38"/>
    </row>
    <row r="7" spans="2:7" x14ac:dyDescent="0.6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6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6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6">
      <c r="B10" t="s">
        <v>81</v>
      </c>
      <c r="E10" s="38"/>
      <c r="F10" s="38"/>
      <c r="G10" s="38"/>
    </row>
    <row r="11" spans="2:7" x14ac:dyDescent="0.6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6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6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6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6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6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K13" sqref="K13"/>
    </sheetView>
  </sheetViews>
  <sheetFormatPr defaultRowHeight="16.899999999999999" x14ac:dyDescent="0.6"/>
  <cols>
    <col min="1" max="1" width="11" bestFit="1" customWidth="1"/>
    <col min="2" max="2" width="12.5" customWidth="1"/>
  </cols>
  <sheetData>
    <row r="1" spans="1:6" x14ac:dyDescent="0.6">
      <c r="B1" t="s">
        <v>65</v>
      </c>
    </row>
    <row r="2" spans="1:6" x14ac:dyDescent="0.6">
      <c r="B2" s="13"/>
      <c r="C2" s="3" t="s">
        <v>66</v>
      </c>
      <c r="D2" s="3" t="s">
        <v>67</v>
      </c>
    </row>
    <row r="3" spans="1:6" x14ac:dyDescent="0.6">
      <c r="B3" s="3" t="s">
        <v>4</v>
      </c>
      <c r="C3" s="3">
        <v>79.3</v>
      </c>
      <c r="D3" s="14">
        <v>0.7</v>
      </c>
    </row>
    <row r="4" spans="1:6" x14ac:dyDescent="0.6">
      <c r="B4" s="3" t="s">
        <v>5</v>
      </c>
      <c r="C4" s="3">
        <v>87</v>
      </c>
      <c r="D4" s="14">
        <v>0.2</v>
      </c>
    </row>
    <row r="5" spans="1:6" x14ac:dyDescent="0.6">
      <c r="B5" s="3" t="s">
        <v>6</v>
      </c>
      <c r="C5" s="15">
        <v>97</v>
      </c>
      <c r="D5" s="14">
        <v>0.1</v>
      </c>
    </row>
    <row r="6" spans="1:6" x14ac:dyDescent="0.6">
      <c r="B6" s="16" t="s">
        <v>38</v>
      </c>
      <c r="C6" s="17">
        <f>SUMPRODUCT(C3:C5,D3:D5)</f>
        <v>82.61</v>
      </c>
      <c r="D6" s="18"/>
    </row>
    <row r="9" spans="1:6" x14ac:dyDescent="0.6">
      <c r="B9" s="19" t="s">
        <v>68</v>
      </c>
    </row>
    <row r="11" spans="1:6" x14ac:dyDescent="0.6">
      <c r="C11" t="s">
        <v>4</v>
      </c>
    </row>
    <row r="12" spans="1:6" x14ac:dyDescent="0.6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6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6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6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6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xWindow="351" yWindow="1194" count="1">
    <dataValidation type="whole" errorStyle="information" allowBlank="1" showInputMessage="1" showErrorMessage="1" errorTitle="점수확인" error="점수가 정확한지 확인 바랍니다." promptTitle="정수범위" prompt="0~100" sqref="C12:F12 B13:B16" xr:uid="{1629A529-94BF-4F7D-89A8-B02E3A82644D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4" workbookViewId="0">
      <selection activeCell="M17" sqref="M17"/>
    </sheetView>
  </sheetViews>
  <sheetFormatPr defaultRowHeight="16.899999999999999" x14ac:dyDescent="0.6"/>
  <cols>
    <col min="2" max="2" width="15.5" customWidth="1"/>
    <col min="4" max="4" width="11" bestFit="1" customWidth="1"/>
  </cols>
  <sheetData>
    <row r="2" spans="2:5" x14ac:dyDescent="0.6">
      <c r="B2" t="s">
        <v>69</v>
      </c>
    </row>
    <row r="4" spans="2:5" x14ac:dyDescent="0.6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6">
      <c r="B5" s="12" t="s">
        <v>55</v>
      </c>
      <c r="C5" s="12">
        <v>85</v>
      </c>
      <c r="D5" s="12">
        <v>87</v>
      </c>
      <c r="E5" s="12">
        <v>90</v>
      </c>
    </row>
    <row r="6" spans="2:5" x14ac:dyDescent="0.6">
      <c r="B6" s="12" t="s">
        <v>7</v>
      </c>
      <c r="C6" s="12">
        <v>87</v>
      </c>
      <c r="D6" s="12">
        <v>88</v>
      </c>
      <c r="E6" s="12">
        <v>83</v>
      </c>
    </row>
    <row r="7" spans="2:5" x14ac:dyDescent="0.6">
      <c r="B7" s="12" t="s">
        <v>19</v>
      </c>
      <c r="C7" s="12">
        <v>93</v>
      </c>
      <c r="D7" s="12">
        <v>87</v>
      </c>
      <c r="E7" s="12">
        <v>81</v>
      </c>
    </row>
    <row r="8" spans="2:5" x14ac:dyDescent="0.6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12" sqref="I12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6">
      <c r="A3" t="s">
        <v>52</v>
      </c>
      <c r="I3" t="s">
        <v>62</v>
      </c>
    </row>
    <row r="4" spans="1:9" x14ac:dyDescent="0.6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6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6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6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6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6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6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6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6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6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6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6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6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6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6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6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6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6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6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6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6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6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6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6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6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6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6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{8EFC33C6-4FEE-4F3B-AEDF-55C6DF40EE5C}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{CE193385-3EA5-40C8-961F-538049B2381A}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EFC33C6-4FEE-4F3B-AEDF-55C6DF40EE5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E193385-3EA5-40C8-961F-538049B2381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7"/>
  <sheetViews>
    <sheetView workbookViewId="0"/>
  </sheetViews>
  <sheetFormatPr defaultRowHeight="16.899999999999999" x14ac:dyDescent="0.6"/>
  <cols>
    <col min="3" max="3" width="13" bestFit="1" customWidth="1"/>
    <col min="6" max="6" width="11" bestFit="1" customWidth="1"/>
    <col min="9" max="9" width="15.875" customWidth="1"/>
  </cols>
  <sheetData>
    <row r="2" spans="2:7" x14ac:dyDescent="0.6">
      <c r="B2" t="s">
        <v>52</v>
      </c>
    </row>
    <row r="3" spans="2:7" x14ac:dyDescent="0.6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6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6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6">
      <c r="B6" t="s">
        <v>88</v>
      </c>
      <c r="C6" t="s">
        <v>12</v>
      </c>
      <c r="D6" t="s">
        <v>74</v>
      </c>
      <c r="E6" t="s">
        <v>89</v>
      </c>
      <c r="F6" t="s">
        <v>90</v>
      </c>
      <c r="G6" t="s">
        <v>91</v>
      </c>
    </row>
    <row r="7" spans="2:7" x14ac:dyDescent="0.6">
      <c r="B7" t="s">
        <v>92</v>
      </c>
      <c r="C7" t="s">
        <v>12</v>
      </c>
      <c r="D7" t="s">
        <v>74</v>
      </c>
      <c r="E7">
        <v>100</v>
      </c>
      <c r="F7">
        <v>97</v>
      </c>
      <c r="G7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우찬 이</cp:lastModifiedBy>
  <dcterms:created xsi:type="dcterms:W3CDTF">2023-08-09T00:13:15Z</dcterms:created>
  <dcterms:modified xsi:type="dcterms:W3CDTF">2024-08-10T07:28:21Z</dcterms:modified>
</cp:coreProperties>
</file>