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5b74c2c716b533/바탕 화면/"/>
    </mc:Choice>
  </mc:AlternateContent>
  <xr:revisionPtr revIDLastSave="0" documentId="8_{8C4A47EB-5843-4294-8897-DF08C185E0C2}" xr6:coauthVersionLast="47" xr6:coauthVersionMax="47" xr10:uidLastSave="{00000000-0000-0000-0000-000000000000}"/>
  <bookViews>
    <workbookView xWindow="-108" yWindow="-108" windowWidth="23256" windowHeight="12456" tabRatio="72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E26" i="5" s="1"/>
  <c r="F4" i="11" l="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<sst xmlns="http://schemas.openxmlformats.org/spreadsheetml/2006/main" count="460" uniqueCount="304">
  <si>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</si>
  <si>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</si>
  <si>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</si>
  <si>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</si>
  <si>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</si>
  <si>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</si>
  <si>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</si>
  <si>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</si>
  <si>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</si>
  <si>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</si>
  <si>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</si>
  <si>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</si>
  <si>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</si>
  <si>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</si>
  <si>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</si>
  <si>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</si>
  <si>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</si>
  <si>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</si>
  <si>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</si>
  <si>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</si>
  <si>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</si>
  <si>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</si>
  <si>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</si>
  <si>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</si>
  <si>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</si>
  <si>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</si>
  <si>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</si>
  <si>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</si>
  <si>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</si>
  <si>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</si>
  <si>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</si>
  <si>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</si>
  <si>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</si>
  <si>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</si>
  <si>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</si>
  <si>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</si>
  <si>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</si>
  <si>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</si>
  <si>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</si>
  <si>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</si>
  <si>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</si>
  <si>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</si>
  <si>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</si>
  <si>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</si>
  <si>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</si>
  <si>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</si>
  <si>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</si>
  <si>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</si>
  <si>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</si>
  <si>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</si>
  <si>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</si>
  <si>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</si>
  <si>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</si>
  <si>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</si>
  <si>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</si>
  <si>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</si>
  <si>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</si>
  <si>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</si>
  <si>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</si>
  <si>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</si>
  <si>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</si>
  <si>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</si>
  <si>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</si>
  <si>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</si>
  <si>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</si>
  <si>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</si>
  <si>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</si>
  <si>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</si>
  <si>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</si>
  <si>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</si>
  <si>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</si>
  <si>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</si>
  <si>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</si>
  <si>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</si>
  <si>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</si>
  <si>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</si>
  <si>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</si>
  <si>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</si>
  <si>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</si>
  <si>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</si>
  <si>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</si>
  <si>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</si>
  <si>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</si>
  <si>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</si>
  <si>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</si>
  <si>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</si>
  <si>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</si>
  <si>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</si>
  <si>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</si>
  <si>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</si>
  <si>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</si>
  <si>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</si>
  <si>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</si>
  <si>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</si>
  <si>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</si>
  <si>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</si>
  <si>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</si>
  <si>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</si>
  <si>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</si>
  <si>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</si>
  <si>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</si>
  <si>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</si>
  <si>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</si>
  <si>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</si>
  <si>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</si>
  <si>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</si>
  <si>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</si>
  <si>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</si>
  <si>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</si>
  <si>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</si>
  <si>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</si>
  <si>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</si>
  <si>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</si>
  <si>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</si>
  <si>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</si>
  <si>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</si>
  <si>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</si>
  <si>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</si>
  <si>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</si>
  <si>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</si>
  <si>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</si>
  <si>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</si>
  <si>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</si>
  <si>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</si>
  <si>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</si>
  <si>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</si>
  <si>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</si>
  <si>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</si>
  <si>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</si>
  <si>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</si>
  <si>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</si>
  <si>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</si>
  <si>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</si>
  <si>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</si>
  <si>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</si>
  <si>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</si>
  <si>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</si>
  <si>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</si>
  <si>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</si>
  <si>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</si>
  <si>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</si>
  <si>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</si>
  <si>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</si>
  <si>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</si>
  <si>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</si>
  <si>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</si>
  <si>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</si>
  <si>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</si>
  <si>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</si>
  <si>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</si>
  <si>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</si>
  <si>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</si>
  <si>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</si>
  <si>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</si>
  <si>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</si>
  <si>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</si>
  <si>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</si>
  <si>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</si>
  <si>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</si>
  <si>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</si>
  <si>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</si>
  <si>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</si>
  <si>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</si>
  <si>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</si>
  <si>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</si>
  <si>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</si>
  <si>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</si>
  <si>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</si>
  <si>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</si>
  <si>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</si>
  <si>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</si>
  <si>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</si>
  <si>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</si>
  <si>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</si>
  <si>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</si>
  <si>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</si>
  <si>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</si>
  <si>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</si>
  <si>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</si>
  <si>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</si>
  <si>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</si>
  <si>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</si>
  <si>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</si>
  <si>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</si>
  <si>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</si>
  <si>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</si>
  <si>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</si>
  <si>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</si>
  <si>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</si>
  <si>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</si>
  <si>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</si>
  <si>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</si>
  <si>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</si>
  <si>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</si>
  <si>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</si>
  <si>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</si>
  <si>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</si>
  <si>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</si>
  <si>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</si>
  <si>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</si>
  <si>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</si>
  <si>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</si>
  <si>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</si>
  <si>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</si>
  <si>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</si>
  <si>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</si>
  <si>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</si>
  <si>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</si>
  <si>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</si>
  <si>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</si>
  <si>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</si>
  <si>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</si>
  <si>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</si>
  <si>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</si>
  <si>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</si>
  <si>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</si>
  <si>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</si>
  <si>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</si>
  <si>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</si>
  <si>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</si>
  <si>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</si>
  <si>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</si>
  <si>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</si>
  <si>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</si>
  <si>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</si>
  <si>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</si>
  <si>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</si>
  <si>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</si>
  <si>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</si>
  <si>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</si>
  <si>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</si>
  <si>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</si>
  <si>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</si>
  <si>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</si>
  <si>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</si>
  <si>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</si>
  <si>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</si>
  <si>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</si>
  <si>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</si>
  <si>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</si>
  <si>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</si>
  <si>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</si>
  <si>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</si>
  <si>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</si>
  <si>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</si>
  <si>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</si>
  <si>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</si>
  <si>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</si>
  <si>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</si>
  <si>
    <t>부서</t>
  </si>
  <si>
    <t>호봉</t>
  </si>
  <si>
    <t>급여</t>
  </si>
  <si>
    <t>BA-20003</t>
  </si>
  <si>
    <t>김미속</t>
  </si>
  <si>
    <t>경리부</t>
  </si>
  <si>
    <t>010-656-8549</t>
  </si>
  <si>
    <t>BA-20005</t>
  </si>
  <si>
    <t>이관우</t>
  </si>
  <si>
    <t>010-767-3454</t>
  </si>
  <si>
    <t>SH-10036</t>
  </si>
  <si>
    <t>이야망</t>
  </si>
  <si>
    <t>010-747-6215</t>
  </si>
  <si>
    <t>BA-20004</t>
  </si>
  <si>
    <t>장유비</t>
  </si>
  <si>
    <t>홍보부</t>
  </si>
  <si>
    <t>010-656-9167</t>
  </si>
  <si>
    <t>SH-10035</t>
  </si>
  <si>
    <t>제갈량</t>
  </si>
  <si>
    <t>제작부</t>
  </si>
  <si>
    <t>010-545-9088</t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</si>
  <si>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</si>
  <si>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</si>
  <si>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</si>
  <si>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</si>
  <si>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</si>
  <si>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</si>
  <si>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</si>
  <si>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</si>
  <si>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</si>
  <si>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</si>
  <si>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</si>
  <si>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</si>
  <si>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</si>
  <si>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</si>
  <si>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</si>
  <si>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</si>
  <si>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</si>
  <si>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</si>
  <si>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</si>
  <si>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</si>
  <si>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</si>
  <si>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</si>
  <si>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</si>
  <si>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</si>
  <si>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</si>
  <si>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</si>
  <si>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1-4</t>
  </si>
  <si>
    <t>5-8</t>
  </si>
  <si>
    <t>9-12</t>
  </si>
  <si>
    <t>13-16</t>
  </si>
  <si>
    <t>평균 : 상여급</t>
  </si>
  <si>
    <t>전체 평균 : 상여급</t>
  </si>
  <si>
    <t>평균 : 수당</t>
  </si>
  <si>
    <t>전체 평균 : 수당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</si>
</sst>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4F-4680-A9B2-05E6E0D3E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944383"/>
        <c:axId val="1134931903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1349319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34944383"/>
        <c:crosses val="max"/>
        <c:crossBetween val="between"/>
      </c:valAx>
      <c:catAx>
        <c:axId val="1134944383"/>
        <c:scaling>
          <c:orientation val="minMax"/>
        </c:scaling>
        <c:delete val="1"/>
        <c:axPos val="b"/>
        <c:majorTickMark val="out"/>
        <c:minorTickMark val="none"/>
        <c:tickLblPos val="nextTo"/>
        <c:crossAx val="113493190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4275ECC-FC46-C66A-0D58-C2ED727EFDC7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다형" refreshedDate="45753.469845023152" createdVersion="8" refreshedVersion="8" minRefreshableVersion="3" recordCount="9" xr:uid="{D410F5B9-DE5E-4BFF-A333-48F4EE26ABBC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26E325-09C0-44C3-AD3F-CEB95803FD65}" name="피벗 테이블1" cacheId="7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44AC2D-82BF-4CF7-851C-00EF05A01FD1}" name="표1" displayName="표1" ref="A3:F26" totalsRowShown="0" headerRowDxfId="0" headerRowBorderDxfId="7" tableBorderDxfId="8">
  <autoFilter ref="A3:F26" xr:uid="{B044AC2D-82BF-4CF7-851C-00EF05A01FD1}"/>
  <tableColumns count="6">
    <tableColumn id="1" xr3:uid="{8749D553-8664-4FAF-80A9-1DE23BD458A7}" name="이름" dataDxfId="6"/>
    <tableColumn id="2" xr3:uid="{C9A686AC-8E6D-4276-8941-D0235CECF6EE}" name="성별" dataDxfId="5"/>
    <tableColumn id="3" xr3:uid="{9745AE14-CAE6-434E-807F-D859618DAEE4}" name="소속부서" dataDxfId="4"/>
    <tableColumn id="4" xr3:uid="{6663B20A-6D9C-407E-9711-FD8C0E2594B8}" name="직위" dataDxfId="3"/>
    <tableColumn id="5" xr3:uid="{5BDCC0E2-A7EB-4A11-921E-506FEB6F89D7}" name="월급" dataDxfId="2" dataCellStyle="쉼표 [0]"/>
    <tableColumn id="6" xr3:uid="{6CE60009-704C-48BB-8192-0D6EF6CA6F6D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14" sqref="G14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1</v>
      </c>
      <c r="D4" s="1" t="s">
        <v>249</v>
      </c>
      <c r="E4" s="1" t="s">
        <v>250</v>
      </c>
      <c r="F4" s="1" t="s">
        <v>251</v>
      </c>
      <c r="G4" s="1" t="s">
        <v>2</v>
      </c>
    </row>
    <row r="5" spans="2:7" x14ac:dyDescent="0.4">
      <c r="B5" s="1" t="s">
        <v>252</v>
      </c>
      <c r="C5" s="1" t="s">
        <v>253</v>
      </c>
      <c r="D5" s="1" t="s">
        <v>254</v>
      </c>
      <c r="E5" s="1">
        <v>7</v>
      </c>
      <c r="F5" s="2">
        <v>3550000</v>
      </c>
      <c r="G5" s="1" t="s">
        <v>255</v>
      </c>
    </row>
    <row r="6" spans="2:7" x14ac:dyDescent="0.4">
      <c r="B6" s="1" t="s">
        <v>256</v>
      </c>
      <c r="C6" s="1" t="s">
        <v>257</v>
      </c>
      <c r="D6" s="1" t="s">
        <v>3</v>
      </c>
      <c r="E6" s="1">
        <v>5</v>
      </c>
      <c r="F6" s="2">
        <v>3050000</v>
      </c>
      <c r="G6" s="1" t="s">
        <v>258</v>
      </c>
    </row>
    <row r="7" spans="2:7" x14ac:dyDescent="0.4">
      <c r="B7" s="1" t="s">
        <v>259</v>
      </c>
      <c r="C7" s="1" t="s">
        <v>260</v>
      </c>
      <c r="D7" s="1" t="s">
        <v>145</v>
      </c>
      <c r="E7" s="1">
        <v>6</v>
      </c>
      <c r="F7" s="2">
        <v>3300000</v>
      </c>
      <c r="G7" s="1" t="s">
        <v>261</v>
      </c>
    </row>
    <row r="8" spans="2:7" x14ac:dyDescent="0.4">
      <c r="B8" s="1" t="s">
        <v>262</v>
      </c>
      <c r="C8" s="1" t="s">
        <v>263</v>
      </c>
      <c r="D8" s="1" t="s">
        <v>264</v>
      </c>
      <c r="E8" s="1">
        <v>4</v>
      </c>
      <c r="F8" s="2">
        <v>2650000</v>
      </c>
      <c r="G8" s="1" t="s">
        <v>265</v>
      </c>
    </row>
    <row r="9" spans="2:7" x14ac:dyDescent="0.4">
      <c r="B9" s="1" t="s">
        <v>266</v>
      </c>
      <c r="C9" s="1" t="s">
        <v>267</v>
      </c>
      <c r="D9" s="1" t="s">
        <v>268</v>
      </c>
      <c r="E9" s="1">
        <v>5</v>
      </c>
      <c r="F9" s="2">
        <v>2700000</v>
      </c>
      <c r="G9" s="1" t="s">
        <v>269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I8" sqref="I8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26">
        <v>45566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4">
      <c r="B6" s="26">
        <v>45566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4">
      <c r="B7" s="26">
        <v>45566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4">
      <c r="B8" s="26">
        <v>45570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4">
      <c r="B9" s="26">
        <v>45571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4">
      <c r="B10" s="26">
        <v>45571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4">
      <c r="B11" s="26">
        <v>45572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4">
      <c r="B12" s="26">
        <v>45573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270</v>
      </c>
      <c r="C3" t="s">
        <v>271</v>
      </c>
      <c r="D3" t="s">
        <v>272</v>
      </c>
      <c r="E3" t="s">
        <v>273</v>
      </c>
    </row>
    <row r="4" spans="2:5" x14ac:dyDescent="0.4">
      <c r="B4" t="s">
        <v>274</v>
      </c>
      <c r="C4">
        <v>95</v>
      </c>
      <c r="D4">
        <v>0</v>
      </c>
      <c r="E4">
        <v>0</v>
      </c>
    </row>
    <row r="5" spans="2:5" x14ac:dyDescent="0.4">
      <c r="B5" t="s">
        <v>275</v>
      </c>
      <c r="C5">
        <v>90</v>
      </c>
      <c r="D5">
        <v>1</v>
      </c>
      <c r="E5">
        <v>1</v>
      </c>
    </row>
    <row r="6" spans="2:5" x14ac:dyDescent="0.4">
      <c r="B6" t="s">
        <v>276</v>
      </c>
      <c r="C6">
        <v>85</v>
      </c>
      <c r="D6">
        <v>2</v>
      </c>
      <c r="E6">
        <v>3</v>
      </c>
    </row>
    <row r="7" spans="2:5" x14ac:dyDescent="0.4">
      <c r="B7" t="s">
        <v>277</v>
      </c>
      <c r="C7">
        <v>80</v>
      </c>
      <c r="D7">
        <v>1</v>
      </c>
      <c r="E7">
        <v>4</v>
      </c>
    </row>
    <row r="8" spans="2:5" x14ac:dyDescent="0.4">
      <c r="B8" t="s">
        <v>278</v>
      </c>
      <c r="C8">
        <v>75</v>
      </c>
      <c r="D8">
        <v>4</v>
      </c>
      <c r="E8">
        <v>8</v>
      </c>
    </row>
    <row r="9" spans="2:5" x14ac:dyDescent="0.4">
      <c r="B9" t="s">
        <v>279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topLeftCell="A12" workbookViewId="0">
      <selection activeCell="C5" sqref="C5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29" t="s">
        <v>280</v>
      </c>
      <c r="B17" s="29" t="s">
        <v>283</v>
      </c>
    </row>
    <row r="18" spans="1:8" x14ac:dyDescent="0.4">
      <c r="A18" s="29" t="s">
        <v>281</v>
      </c>
      <c r="B18" s="29" t="s">
        <v>284</v>
      </c>
    </row>
    <row r="19" spans="1:8" x14ac:dyDescent="0.4">
      <c r="A19" s="29" t="s">
        <v>282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112</v>
      </c>
      <c r="B23" s="5" t="s">
        <v>113</v>
      </c>
      <c r="C23" s="5" t="s">
        <v>114</v>
      </c>
      <c r="D23" s="5" t="s">
        <v>115</v>
      </c>
      <c r="E23" s="5">
        <v>300</v>
      </c>
      <c r="F23" s="5">
        <v>290</v>
      </c>
      <c r="G23" s="5">
        <v>10</v>
      </c>
      <c r="H23" s="7">
        <v>870</v>
      </c>
    </row>
    <row r="24" spans="1:8" x14ac:dyDescent="0.4">
      <c r="A24" s="5" t="s">
        <v>102</v>
      </c>
      <c r="B24" s="5" t="s">
        <v>103</v>
      </c>
      <c r="C24" s="5" t="s">
        <v>130</v>
      </c>
      <c r="D24" s="5" t="s">
        <v>120</v>
      </c>
      <c r="E24" s="5">
        <v>250</v>
      </c>
      <c r="F24" s="5">
        <v>230</v>
      </c>
      <c r="G24" s="5">
        <v>20</v>
      </c>
      <c r="H24" s="7">
        <v>690</v>
      </c>
    </row>
    <row r="25" spans="1:8" x14ac:dyDescent="0.4">
      <c r="A25" s="5" t="s">
        <v>112</v>
      </c>
      <c r="B25" s="5" t="s">
        <v>113</v>
      </c>
      <c r="C25" s="5" t="s">
        <v>124</v>
      </c>
      <c r="D25" s="5" t="s">
        <v>125</v>
      </c>
      <c r="E25" s="5">
        <v>200</v>
      </c>
      <c r="F25" s="5">
        <v>185</v>
      </c>
      <c r="G25" s="5">
        <v>15</v>
      </c>
      <c r="H25" s="7">
        <v>555</v>
      </c>
    </row>
    <row r="26" spans="1:8" x14ac:dyDescent="0.4">
      <c r="A26" s="5" t="s">
        <v>102</v>
      </c>
      <c r="B26" s="5" t="s">
        <v>103</v>
      </c>
      <c r="C26" s="5" t="s">
        <v>129</v>
      </c>
      <c r="D26" s="5" t="s">
        <v>127</v>
      </c>
      <c r="E26" s="5">
        <v>200</v>
      </c>
      <c r="F26" s="5">
        <v>170</v>
      </c>
      <c r="G26" s="5">
        <v>30</v>
      </c>
      <c r="H26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/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/>
      <c r="B11" s="5"/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/>
      <c r="B12" s="5"/>
      <c r="C12" s="18"/>
      <c r="D12" s="19"/>
      <c r="F12" s="20" t="s">
        <v>243</v>
      </c>
      <c r="G12" s="21"/>
      <c r="H12" s="18"/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/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/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/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/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/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/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/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/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/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/>
    </row>
    <row r="28" spans="1:8" x14ac:dyDescent="0.4">
      <c r="A28" s="5" t="s">
        <v>69</v>
      </c>
      <c r="B28" s="5">
        <v>1.68</v>
      </c>
      <c r="C28" s="5">
        <v>78</v>
      </c>
      <c r="D28" s="5"/>
    </row>
    <row r="29" spans="1:8" x14ac:dyDescent="0.4">
      <c r="A29" s="5" t="s">
        <v>70</v>
      </c>
      <c r="B29" s="5">
        <v>1.61</v>
      </c>
      <c r="C29" s="5">
        <v>50</v>
      </c>
      <c r="D29" s="5"/>
    </row>
    <row r="30" spans="1:8" x14ac:dyDescent="0.4">
      <c r="A30" s="5" t="s">
        <v>71</v>
      </c>
      <c r="B30" s="5">
        <v>1.73</v>
      </c>
      <c r="C30" s="5">
        <v>70</v>
      </c>
      <c r="D30" s="5"/>
    </row>
    <row r="31" spans="1:8" x14ac:dyDescent="0.4">
      <c r="A31" s="5" t="s">
        <v>33</v>
      </c>
      <c r="B31" s="5">
        <v>1.64</v>
      </c>
      <c r="C31" s="5">
        <v>71</v>
      </c>
      <c r="D31" s="5"/>
    </row>
    <row r="32" spans="1:8" x14ac:dyDescent="0.4">
      <c r="A32" s="5" t="s">
        <v>72</v>
      </c>
      <c r="B32" s="5">
        <v>1.58</v>
      </c>
      <c r="C32" s="5">
        <v>51</v>
      </c>
      <c r="D32" s="5"/>
    </row>
    <row r="33" spans="1:4" x14ac:dyDescent="0.4">
      <c r="A33" s="5" t="s">
        <v>73</v>
      </c>
      <c r="B33" s="5">
        <v>1.71</v>
      </c>
      <c r="C33" s="5">
        <v>65</v>
      </c>
      <c r="D33" s="5"/>
    </row>
    <row r="34" spans="1:4" x14ac:dyDescent="0.4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14" workbookViewId="0">
      <selection activeCell="K10" sqref="K10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0" t="s">
        <v>289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0" t="s">
        <v>285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0" t="s">
        <v>290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0" t="s">
        <v>286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1"/>
      <c r="B23" s="31"/>
      <c r="C23" s="33" t="s">
        <v>291</v>
      </c>
      <c r="D23" s="31"/>
      <c r="E23" s="32"/>
      <c r="F23" s="32">
        <f>SUBTOTAL(1,F17:F22)</f>
        <v>523000</v>
      </c>
    </row>
    <row r="24" spans="1:6" outlineLevel="1" x14ac:dyDescent="0.4">
      <c r="A24" s="31"/>
      <c r="B24" s="31"/>
      <c r="C24" s="33" t="s">
        <v>287</v>
      </c>
      <c r="D24" s="31"/>
      <c r="E24" s="32">
        <f>SUBTOTAL(9,E17:E22)</f>
        <v>13050000</v>
      </c>
      <c r="F24" s="32"/>
    </row>
    <row r="25" spans="1:6" x14ac:dyDescent="0.4">
      <c r="A25" s="31"/>
      <c r="B25" s="31"/>
      <c r="C25" s="33" t="s">
        <v>292</v>
      </c>
      <c r="D25" s="31"/>
      <c r="E25" s="32"/>
      <c r="F25" s="32">
        <f>SUBTOTAL(1,F4:F22)</f>
        <v>528866.66666666663</v>
      </c>
    </row>
    <row r="26" spans="1:6" x14ac:dyDescent="0.4">
      <c r="A26" s="31"/>
      <c r="B26" s="31"/>
      <c r="C26" s="33" t="s">
        <v>288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2" workbookViewId="0">
      <selection activeCell="F24" sqref="F24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10.89843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5" t="s">
        <v>64</v>
      </c>
      <c r="B15" t="s">
        <v>293</v>
      </c>
    </row>
    <row r="17" spans="1:4" x14ac:dyDescent="0.4">
      <c r="B17" s="35" t="s">
        <v>295</v>
      </c>
    </row>
    <row r="18" spans="1:4" x14ac:dyDescent="0.4">
      <c r="A18" s="35" t="s">
        <v>294</v>
      </c>
      <c r="B18" t="s">
        <v>50</v>
      </c>
      <c r="C18" t="s">
        <v>54</v>
      </c>
      <c r="D18" t="s">
        <v>141</v>
      </c>
    </row>
    <row r="19" spans="1:4" x14ac:dyDescent="0.4">
      <c r="A19" s="36" t="s">
        <v>296</v>
      </c>
      <c r="B19" s="38"/>
      <c r="C19" s="38"/>
      <c r="D19" s="38"/>
    </row>
    <row r="20" spans="1:4" x14ac:dyDescent="0.4">
      <c r="A20" s="37" t="s">
        <v>300</v>
      </c>
      <c r="B20" s="38"/>
      <c r="C20" s="38">
        <v>196666.66666666666</v>
      </c>
      <c r="D20" s="38"/>
    </row>
    <row r="21" spans="1:4" x14ac:dyDescent="0.4">
      <c r="A21" s="37" t="s">
        <v>302</v>
      </c>
      <c r="B21" s="38"/>
      <c r="C21" s="38">
        <v>19666.666666666668</v>
      </c>
      <c r="D21" s="38"/>
    </row>
    <row r="22" spans="1:4" x14ac:dyDescent="0.4">
      <c r="A22" s="36" t="s">
        <v>297</v>
      </c>
      <c r="B22" s="38"/>
      <c r="C22" s="38"/>
      <c r="D22" s="38"/>
    </row>
    <row r="23" spans="1:4" x14ac:dyDescent="0.4">
      <c r="A23" s="37" t="s">
        <v>300</v>
      </c>
      <c r="B23" s="38">
        <v>360000</v>
      </c>
      <c r="C23" s="38"/>
      <c r="D23" s="38"/>
    </row>
    <row r="24" spans="1:4" x14ac:dyDescent="0.4">
      <c r="A24" s="37" t="s">
        <v>302</v>
      </c>
      <c r="B24" s="38">
        <v>60000</v>
      </c>
      <c r="C24" s="38"/>
      <c r="D24" s="38"/>
    </row>
    <row r="25" spans="1:4" x14ac:dyDescent="0.4">
      <c r="A25" s="36" t="s">
        <v>298</v>
      </c>
      <c r="B25" s="38"/>
      <c r="C25" s="38"/>
      <c r="D25" s="38"/>
    </row>
    <row r="26" spans="1:4" x14ac:dyDescent="0.4">
      <c r="A26" s="37" t="s">
        <v>300</v>
      </c>
      <c r="B26" s="38">
        <v>375000</v>
      </c>
      <c r="C26" s="38"/>
      <c r="D26" s="38">
        <v>412500</v>
      </c>
    </row>
    <row r="27" spans="1:4" x14ac:dyDescent="0.4">
      <c r="A27" s="37" t="s">
        <v>302</v>
      </c>
      <c r="B27" s="38">
        <v>62500</v>
      </c>
      <c r="C27" s="38"/>
      <c r="D27" s="38">
        <v>110000</v>
      </c>
    </row>
    <row r="28" spans="1:4" x14ac:dyDescent="0.4">
      <c r="A28" s="36" t="s">
        <v>299</v>
      </c>
      <c r="B28" s="38"/>
      <c r="C28" s="38"/>
      <c r="D28" s="38"/>
    </row>
    <row r="29" spans="1:4" x14ac:dyDescent="0.4">
      <c r="A29" s="37" t="s">
        <v>300</v>
      </c>
      <c r="B29" s="38"/>
      <c r="C29" s="38"/>
      <c r="D29" s="38">
        <v>480000</v>
      </c>
    </row>
    <row r="30" spans="1:4" x14ac:dyDescent="0.4">
      <c r="A30" s="37" t="s">
        <v>302</v>
      </c>
      <c r="B30" s="38"/>
      <c r="C30" s="38"/>
      <c r="D30" s="38">
        <v>208000</v>
      </c>
    </row>
    <row r="31" spans="1:4" x14ac:dyDescent="0.4">
      <c r="A31" s="36" t="s">
        <v>301</v>
      </c>
      <c r="B31" s="38">
        <v>370000</v>
      </c>
      <c r="C31" s="38">
        <v>196666.66666666666</v>
      </c>
      <c r="D31" s="38">
        <v>435000</v>
      </c>
    </row>
    <row r="32" spans="1:4" x14ac:dyDescent="0.4">
      <c r="A32" s="36" t="s">
        <v>303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sqref="A1:H1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4" sqref="H14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39">
        <v>70</v>
      </c>
      <c r="C4" s="7">
        <v>85</v>
      </c>
      <c r="D4" s="7">
        <v>100</v>
      </c>
      <c r="E4" s="39">
        <f>B4*1332</f>
        <v>93240</v>
      </c>
      <c r="F4" s="39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39">
        <v>75</v>
      </c>
      <c r="C5" s="7">
        <v>265</v>
      </c>
      <c r="D5" s="7">
        <v>175</v>
      </c>
      <c r="E5" s="39">
        <f t="shared" ref="E5:E11" si="0">B5*1332</f>
        <v>99900</v>
      </c>
      <c r="F5" s="39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39">
        <v>90</v>
      </c>
      <c r="C6" s="7">
        <v>300</v>
      </c>
      <c r="D6" s="7">
        <v>240</v>
      </c>
      <c r="E6" s="39">
        <f t="shared" si="0"/>
        <v>119880</v>
      </c>
      <c r="F6" s="39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39">
        <v>45</v>
      </c>
      <c r="C7" s="7">
        <v>120</v>
      </c>
      <c r="D7" s="7">
        <v>315</v>
      </c>
      <c r="E7" s="39">
        <f t="shared" si="0"/>
        <v>59940</v>
      </c>
      <c r="F7" s="39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39">
        <v>50</v>
      </c>
      <c r="C8" s="7">
        <v>550</v>
      </c>
      <c r="D8" s="7">
        <v>550</v>
      </c>
      <c r="E8" s="39">
        <f t="shared" si="0"/>
        <v>66600</v>
      </c>
      <c r="F8" s="39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39">
        <v>100</v>
      </c>
      <c r="C9" s="7">
        <v>570</v>
      </c>
      <c r="D9" s="7">
        <v>30</v>
      </c>
      <c r="E9" s="39">
        <f t="shared" si="0"/>
        <v>133200</v>
      </c>
      <c r="F9" s="39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39">
        <v>35</v>
      </c>
      <c r="C10" s="7">
        <v>173</v>
      </c>
      <c r="D10" s="7">
        <v>254</v>
      </c>
      <c r="E10" s="39">
        <f t="shared" si="0"/>
        <v>46620</v>
      </c>
      <c r="F10" s="39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39">
        <v>40</v>
      </c>
      <c r="C11" s="7">
        <v>150</v>
      </c>
      <c r="D11" s="7">
        <v>180</v>
      </c>
      <c r="E11" s="39">
        <f t="shared" si="0"/>
        <v>53280</v>
      </c>
      <c r="F11" s="39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39">
        <f t="shared" si="3"/>
        <v>672660</v>
      </c>
      <c r="F12" s="39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12" workbookViewId="0">
      <selection activeCell="I25" sqref="I25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다형 최</cp:lastModifiedBy>
  <dcterms:created xsi:type="dcterms:W3CDTF">2023-04-27T08:01:32Z</dcterms:created>
  <dcterms:modified xsi:type="dcterms:W3CDTF">2025-04-06T02:30:46Z</dcterms:modified>
</cp:coreProperties>
</file>