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원\Desktop\"/>
    </mc:Choice>
  </mc:AlternateContent>
  <xr:revisionPtr revIDLastSave="0" documentId="13_ncr:1_{4B8759E6-7ED6-4F17-AC60-761A9DE3C7D3}" xr6:coauthVersionLast="47" xr6:coauthVersionMax="47" xr10:uidLastSave="{00000000-0000-0000-0000-000000000000}"/>
  <bookViews>
    <workbookView xWindow="-120" yWindow="-120" windowWidth="29040" windowHeight="15720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 2" sheetId="13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E23" i="11"/>
  <c r="J3" i="11"/>
  <c r="J2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<sst xmlns="http://schemas.openxmlformats.org/spreadsheetml/2006/main" count="407" uniqueCount="266">
  <si>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</si>
  <si>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</si>
  <si>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</si>
  <si>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</si>
  <si>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</si>
  <si>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</si>
  <si>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</si>
  <si>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</si>
  <si>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</si>
  <si>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</si>
  <si>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</si>
  <si>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</si>
  <si>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</si>
  <si>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</si>
  <si>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</si>
  <si>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</si>
  <si>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</si>
  <si>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</si>
  <si>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</si>
  <si>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</si>
  <si>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</si>
  <si>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</si>
  <si>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</si>
  <si>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</si>
  <si>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</si>
  <si>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</si>
  <si>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</si>
  <si>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</si>
  <si>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</si>
  <si>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</si>
  <si>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</si>
  <si>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</si>
  <si>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</si>
  <si>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</si>
  <si>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</si>
  <si>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</si>
  <si>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</si>
  <si>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</si>
  <si>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</si>
  <si>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</si>
  <si>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</si>
  <si>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</si>
  <si>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</si>
  <si>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</si>
  <si>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</si>
  <si>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</si>
  <si>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</si>
  <si>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</si>
  <si>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</si>
  <si>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</si>
  <si>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</si>
  <si>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</si>
  <si>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</si>
  <si>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</si>
  <si>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</si>
  <si>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</si>
  <si>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</si>
  <si>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</si>
  <si>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</si>
  <si>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</si>
  <si>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</si>
  <si>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</si>
  <si>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</si>
  <si>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</si>
  <si>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</si>
  <si>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</si>
  <si>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</si>
  <si>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</si>
  <si>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</si>
  <si>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</si>
  <si>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</si>
  <si>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</si>
  <si>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</si>
  <si>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</si>
  <si>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</si>
  <si>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</si>
  <si>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</si>
  <si>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</si>
  <si>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</si>
  <si>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</si>
  <si>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</si>
  <si>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</si>
  <si>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</si>
  <si>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</si>
  <si>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</si>
  <si>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</si>
  <si>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</si>
  <si>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</si>
  <si>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</si>
  <si>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</si>
  <si>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</si>
  <si>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</si>
  <si>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</si>
  <si>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</si>
  <si>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</si>
  <si>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</si>
  <si>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</si>
  <si>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</si>
  <si>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</si>
  <si>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</si>
  <si>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</si>
  <si>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</si>
  <si>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</si>
  <si>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</si>
  <si>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</si>
  <si>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</si>
  <si>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</si>
  <si>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</si>
  <si>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</si>
  <si>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</si>
  <si>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</si>
  <si>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</si>
  <si>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</si>
  <si>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</si>
  <si>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</si>
  <si>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</si>
  <si>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</si>
  <si>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</si>
  <si>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</si>
  <si>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</si>
  <si>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</si>
  <si>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</si>
  <si>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</si>
  <si>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</si>
  <si>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</si>
  <si>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</si>
  <si>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</si>
  <si>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</si>
  <si>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</si>
  <si>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</si>
  <si>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</si>
  <si>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</si>
  <si>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</si>
  <si>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</si>
  <si>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</si>
  <si>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</si>
  <si>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</si>
  <si>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</si>
  <si>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</si>
  <si>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</si>
  <si>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</si>
  <si>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</si>
  <si>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</si>
  <si>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</si>
  <si>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</si>
  <si>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</si>
  <si>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</si>
  <si>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</si>
  <si>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</si>
  <si>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</si>
  <si>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</si>
  <si>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</si>
  <si>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</si>
  <si>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</si>
  <si>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</si>
  <si>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</si>
  <si>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</si>
  <si>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</si>
  <si>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</si>
  <si>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</si>
  <si>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</si>
  <si>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</si>
  <si>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</si>
  <si>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</si>
  <si>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</si>
  <si>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</si>
  <si>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</si>
  <si>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</si>
  <si>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</si>
  <si>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</si>
  <si>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</si>
  <si>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</si>
  <si>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</si>
  <si>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</si>
  <si>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</si>
  <si>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</si>
  <si>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</si>
  <si>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</si>
  <si>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</si>
  <si>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</si>
  <si>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</si>
  <si>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</si>
  <si>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</si>
  <si>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</si>
  <si>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</si>
  <si>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</si>
  <si>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</si>
  <si>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</si>
  <si>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</si>
  <si>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</si>
  <si>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</si>
  <si>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</si>
  <si>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</si>
  <si>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</si>
  <si>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</si>
  <si>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</si>
  <si>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</si>
  <si>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</si>
  <si>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</si>
  <si>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</si>
  <si>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</si>
  <si>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</si>
  <si>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</si>
  <si>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</si>
  <si>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</si>
  <si>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</si>
  <si>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</si>
  <si>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</si>
  <si>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</si>
  <si>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</si>
  <si>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</si>
  <si>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</si>
  <si>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</si>
  <si>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</si>
  <si>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</si>
  <si>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</si>
  <si>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</si>
  <si>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</si>
  <si>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</si>
  <si>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</si>
  <si>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</si>
  <si>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</si>
  <si>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</si>
  <si>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</si>
  <si>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</si>
  <si>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</si>
  <si>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</si>
  <si>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</si>
  <si>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</si>
  <si>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</si>
  <si>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</si>
  <si>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</si>
  <si>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</si>
  <si>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</si>
  <si>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</si>
  <si>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</si>
  <si>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</si>
  <si>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</si>
  <si>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</si>
  <si>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</si>
  <si>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</si>
  <si>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</si>
  <si>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</si>
  <si>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</si>
  <si>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</si>
  <si>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</si>
  <si>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</si>
  <si>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</si>
  <si>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</si>
  <si>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</si>
  <si>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</si>
  <si>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</si>
  <si>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</si>
  <si>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</si>
  <si>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</si>
  <si>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납품단가인상</t>
  </si>
  <si>
    <t>만든 사람 정원 날짜 2025-07-07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</si>
  <si>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</si>
  <si>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</si>
  <si>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</si>
  <si>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</si>
  <si>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</si>
  <si>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</si>
  <si>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</si>
  <si>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</si>
  <si>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매출액합계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</si>
</sst>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yy&quot;年&quot;mm&quot;月&quot;dd&quot;日&quot;"/>
    <numFmt numFmtId="178" formatCode="_-* #,##0.0_-;\-* #,##0.0_-;_-* &quot;-&quot;???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7" fontId="0" fillId="0" borderId="1" xfId="0" applyNumberFormat="1" applyBorder="1" applyAlignment="1">
      <alignment horizontal="centerContinuous"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1-441D-A3D4-AAD9ED0A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693936"/>
        <c:axId val="156768049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567680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769393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56769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68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CCD3470-F14A-A7B9-6719-1CB6C354DFD3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233</v>
      </c>
      <c r="B3" s="1" t="s">
        <v>240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1" t="s">
        <v>234</v>
      </c>
      <c r="B4" s="1" t="s">
        <v>241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235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236</v>
      </c>
      <c r="B6" s="1" t="s">
        <v>243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237</v>
      </c>
      <c r="B7" s="1" t="s">
        <v>244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238</v>
      </c>
      <c r="B8" s="1" t="s">
        <v>245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239</v>
      </c>
      <c r="B9" s="1" t="s">
        <v>246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6"/>
  <sheetViews>
    <sheetView tabSelected="1" workbookViewId="0">
      <selection activeCell="D21" sqref="D21:E21"/>
    </sheetView>
  </sheetViews>
  <sheetFormatPr defaultRowHeight="16.5" x14ac:dyDescent="0.3"/>
  <cols>
    <col min="1" max="1" width="2.625" customWidth="1"/>
    <col min="5" max="5" width="11.625" bestFit="1" customWidth="1"/>
    <col min="6" max="6" width="13.5" bestFit="1" customWidth="1"/>
    <col min="7" max="7" width="14.375" bestFit="1" customWidth="1"/>
  </cols>
  <sheetData>
    <row r="1" spans="2:7" ht="20.25" customHeight="1" x14ac:dyDescent="0.3"/>
    <row r="2" spans="2:7" ht="26.1" customHeight="1" x14ac:dyDescent="0.3">
      <c r="D2" s="10" t="s">
        <v>251</v>
      </c>
    </row>
    <row r="4" spans="2:7" x14ac:dyDescent="0.3">
      <c r="B4" s="14" t="s">
        <v>9</v>
      </c>
      <c r="C4" s="14" t="s">
        <v>10</v>
      </c>
      <c r="D4" s="14" t="s">
        <v>93</v>
      </c>
      <c r="E4" s="14" t="s">
        <v>94</v>
      </c>
      <c r="F4" s="14" t="s">
        <v>11</v>
      </c>
      <c r="G4" s="14" t="s">
        <v>95</v>
      </c>
    </row>
    <row r="5" spans="2:7" x14ac:dyDescent="0.3">
      <c r="B5" s="14" t="s">
        <v>96</v>
      </c>
      <c r="C5" s="14" t="s">
        <v>15</v>
      </c>
      <c r="D5" s="14" t="s">
        <v>97</v>
      </c>
      <c r="E5" s="14" t="s">
        <v>98</v>
      </c>
      <c r="F5" s="15">
        <v>31028</v>
      </c>
      <c r="G5" s="14" t="s">
        <v>99</v>
      </c>
    </row>
    <row r="6" spans="2:7" x14ac:dyDescent="0.3">
      <c r="B6" s="14" t="s">
        <v>100</v>
      </c>
      <c r="C6" s="14" t="s">
        <v>13</v>
      </c>
      <c r="D6" s="14" t="s">
        <v>101</v>
      </c>
      <c r="E6" s="14" t="s">
        <v>102</v>
      </c>
      <c r="F6" s="15">
        <v>32755</v>
      </c>
      <c r="G6" s="14" t="s">
        <v>103</v>
      </c>
    </row>
    <row r="7" spans="2:7" x14ac:dyDescent="0.3">
      <c r="B7" s="14" t="s">
        <v>104</v>
      </c>
      <c r="C7" s="14" t="s">
        <v>13</v>
      </c>
      <c r="D7" s="14" t="s">
        <v>101</v>
      </c>
      <c r="E7" s="14" t="s">
        <v>105</v>
      </c>
      <c r="F7" s="15">
        <v>31747</v>
      </c>
      <c r="G7" s="14" t="s">
        <v>106</v>
      </c>
    </row>
    <row r="8" spans="2:7" x14ac:dyDescent="0.3">
      <c r="B8" s="14" t="s">
        <v>107</v>
      </c>
      <c r="C8" s="14" t="s">
        <v>13</v>
      </c>
      <c r="D8" s="14" t="s">
        <v>108</v>
      </c>
      <c r="E8" s="14" t="s">
        <v>109</v>
      </c>
      <c r="F8" s="15">
        <v>33256</v>
      </c>
      <c r="G8" s="14" t="s">
        <v>110</v>
      </c>
    </row>
    <row r="9" spans="2:7" x14ac:dyDescent="0.3">
      <c r="B9" s="14" t="s">
        <v>111</v>
      </c>
      <c r="C9" s="14" t="s">
        <v>15</v>
      </c>
      <c r="D9" s="14" t="s">
        <v>101</v>
      </c>
      <c r="E9" s="14" t="s">
        <v>112</v>
      </c>
      <c r="F9" s="15">
        <v>32739</v>
      </c>
      <c r="G9" s="14" t="s">
        <v>113</v>
      </c>
    </row>
    <row r="10" spans="2:7" x14ac:dyDescent="0.3">
      <c r="B10" s="14" t="s">
        <v>114</v>
      </c>
      <c r="C10" s="14" t="s">
        <v>15</v>
      </c>
      <c r="D10" s="14" t="s">
        <v>115</v>
      </c>
      <c r="E10" s="14" t="s">
        <v>116</v>
      </c>
      <c r="F10" s="15">
        <v>31544</v>
      </c>
      <c r="G10" s="14" t="s">
        <v>117</v>
      </c>
    </row>
    <row r="11" spans="2:7" x14ac:dyDescent="0.3">
      <c r="B11" s="14" t="s">
        <v>118</v>
      </c>
      <c r="C11" s="14" t="s">
        <v>13</v>
      </c>
      <c r="D11" s="14" t="s">
        <v>101</v>
      </c>
      <c r="E11" s="14" t="s">
        <v>119</v>
      </c>
      <c r="F11" s="15">
        <v>30497</v>
      </c>
      <c r="G11" s="14" t="s">
        <v>120</v>
      </c>
    </row>
    <row r="12" spans="2:7" x14ac:dyDescent="0.3">
      <c r="B12" s="14" t="s">
        <v>121</v>
      </c>
      <c r="C12" s="14" t="s">
        <v>13</v>
      </c>
      <c r="D12" s="14" t="s">
        <v>108</v>
      </c>
      <c r="E12" s="14" t="s">
        <v>122</v>
      </c>
      <c r="F12" s="15">
        <v>33322</v>
      </c>
      <c r="G12" s="14" t="s">
        <v>123</v>
      </c>
    </row>
    <row r="13" spans="2:7" x14ac:dyDescent="0.3">
      <c r="B13" s="14" t="s">
        <v>124</v>
      </c>
      <c r="C13" s="14" t="s">
        <v>15</v>
      </c>
      <c r="D13" s="14" t="s">
        <v>115</v>
      </c>
      <c r="E13" s="14" t="s">
        <v>125</v>
      </c>
      <c r="F13" s="15">
        <v>32371</v>
      </c>
      <c r="G13" s="14" t="s">
        <v>126</v>
      </c>
    </row>
    <row r="14" spans="2:7" x14ac:dyDescent="0.3">
      <c r="B14" s="14" t="s">
        <v>127</v>
      </c>
      <c r="C14" s="14" t="s">
        <v>13</v>
      </c>
      <c r="D14" s="14" t="s">
        <v>128</v>
      </c>
      <c r="E14" s="14" t="s">
        <v>129</v>
      </c>
      <c r="F14" s="15">
        <v>34257</v>
      </c>
      <c r="G14" s="14" t="s">
        <v>130</v>
      </c>
    </row>
    <row r="15" spans="2:7" x14ac:dyDescent="0.3">
      <c r="B15" s="14" t="s">
        <v>131</v>
      </c>
      <c r="C15" s="14" t="s">
        <v>13</v>
      </c>
      <c r="D15" s="14" t="s">
        <v>101</v>
      </c>
      <c r="E15" s="14" t="s">
        <v>132</v>
      </c>
      <c r="F15" s="15">
        <v>31232</v>
      </c>
      <c r="G15" s="14" t="s">
        <v>133</v>
      </c>
    </row>
    <row r="16" spans="2:7" x14ac:dyDescent="0.3">
      <c r="B16" s="14" t="s">
        <v>134</v>
      </c>
      <c r="C16" s="14" t="s">
        <v>15</v>
      </c>
      <c r="D16" s="14" t="s">
        <v>128</v>
      </c>
      <c r="E16" s="14" t="s">
        <v>135</v>
      </c>
      <c r="F16" s="15">
        <v>32930</v>
      </c>
      <c r="G16" s="14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D25" sqref="D25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31" t="s">
        <v>137</v>
      </c>
      <c r="B1" s="31"/>
      <c r="C1" s="31"/>
      <c r="D1" s="31"/>
      <c r="E1" s="31"/>
      <c r="F1" s="31"/>
    </row>
    <row r="3" spans="1:6" x14ac:dyDescent="0.3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3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3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3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3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3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3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3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3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3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3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3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3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A10" workbookViewId="0">
      <selection activeCell="E37" sqref="E37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7" max="9" width="10.625" customWidth="1"/>
    <col min="10" max="10" width="13.75" bestFit="1" customWidth="1"/>
  </cols>
  <sheetData>
    <row r="1" spans="1:10" x14ac:dyDescent="0.3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3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IF(_xlfn.RANK.EQ(D3,$D$3:$D$12)&lt;=4,CHOOSE(_xlfn.RANK.EQ(D3,$D$3:$D$12,0),"대상","금상","은상","동상"),"")</f>
        <v/>
      </c>
      <c r="G3" s="6">
        <v>50135</v>
      </c>
      <c r="H3" s="6" t="s">
        <v>207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3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IF(_xlfn.RANK.EQ(D4,$D$3:$D$12)&lt;=4,CHOOSE(_xlfn.RANK.EQ(D4,$D$3:$D$12,0),"대상","금상","은상","동상"),"")</f>
        <v/>
      </c>
      <c r="G4" s="6">
        <v>50142</v>
      </c>
      <c r="H4" s="6" t="s">
        <v>208</v>
      </c>
      <c r="I4" s="12">
        <v>0.11045138888888889</v>
      </c>
    </row>
    <row r="5" spans="1:10" x14ac:dyDescent="0.3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3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3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3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3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3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3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3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3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3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3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3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3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3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3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3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3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3">
      <c r="A23" s="32" t="s">
        <v>232</v>
      </c>
      <c r="B23" s="33"/>
      <c r="C23" s="33"/>
      <c r="D23" s="34"/>
      <c r="E23" s="6" t="str">
        <f>INDEX(A16:A22,MATCH(DMAX(A15:E22,E15,B15:B16),E16:E22,0),1)</f>
        <v>레이나</v>
      </c>
      <c r="G23" s="32" t="s">
        <v>53</v>
      </c>
      <c r="H23" s="33"/>
      <c r="I23" s="34"/>
      <c r="J23" s="6">
        <f>ROUNDUP(AVERAGEIFS(J16:J22,H16:H22,"액션",J16:J22,"&gt;=400"),1)</f>
        <v>532.4</v>
      </c>
    </row>
    <row r="25" spans="1:10" x14ac:dyDescent="0.3">
      <c r="A25" s="4" t="s">
        <v>54</v>
      </c>
      <c r="B25" s="5" t="s">
        <v>215</v>
      </c>
    </row>
    <row r="26" spans="1:10" x14ac:dyDescent="0.3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3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3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3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3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3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3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3">
      <c r="A33" s="6" t="s">
        <v>227</v>
      </c>
      <c r="B33" s="6" t="s">
        <v>221</v>
      </c>
      <c r="C33" s="6">
        <v>33</v>
      </c>
      <c r="D33" s="6">
        <v>68</v>
      </c>
      <c r="E33" s="35" t="s">
        <v>231</v>
      </c>
      <c r="F33" s="36"/>
    </row>
    <row r="34" spans="1:6" x14ac:dyDescent="0.3">
      <c r="A34" s="6" t="s">
        <v>228</v>
      </c>
      <c r="B34" s="6" t="s">
        <v>223</v>
      </c>
      <c r="C34" s="6">
        <v>22</v>
      </c>
      <c r="D34" s="6">
        <v>54</v>
      </c>
      <c r="E34" s="36"/>
      <c r="F34" s="36"/>
    </row>
    <row r="35" spans="1:6" x14ac:dyDescent="0.3">
      <c r="A35" s="6" t="s">
        <v>229</v>
      </c>
      <c r="B35" s="6" t="s">
        <v>221</v>
      </c>
      <c r="C35" s="6">
        <v>33</v>
      </c>
      <c r="D35" s="6">
        <v>54</v>
      </c>
      <c r="E35" s="37" t="str">
        <f>COUNTIF(C27:C35,_xlfn.MODE.SNGL(C27:C35))&amp;"개"</f>
        <v>4개</v>
      </c>
      <c r="F35" s="37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I5" sqref="I5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31" t="s">
        <v>55</v>
      </c>
      <c r="B1" s="31"/>
      <c r="C1" s="31"/>
      <c r="D1" s="31"/>
      <c r="E1" s="31"/>
      <c r="F1" s="31"/>
    </row>
    <row r="3" spans="1:9" x14ac:dyDescent="0.3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39" t="s">
        <v>74</v>
      </c>
      <c r="I3" s="39"/>
    </row>
    <row r="4" spans="1:9" x14ac:dyDescent="0.3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3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3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3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3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38" t="s">
        <v>73</v>
      </c>
      <c r="B19" s="38"/>
      <c r="C19" s="38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정원" comment="만든 사람 정원 날짜 2025-07-07">
      <inputCells r="I5" val="1200" numFmtId="41"/>
      <inputCells r="I6" val="1700" numFmtId="41"/>
      <inputCells r="I7" val="800" numFmtId="41"/>
    </scenario>
    <scenario name="납품단가인하" locked="1" count="3" user="정원" comment="만든 사람 정원 날짜 2025-07-07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E76B-C2B6-4827-A8E1-3760CA8E9972}">
  <sheetPr>
    <outlinePr summaryBelow="0"/>
  </sheetPr>
  <dimension ref="B1:F13"/>
  <sheetViews>
    <sheetView showGridLines="0" workbookViewId="0">
      <selection activeCell="K21" sqref="K21"/>
    </sheetView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9" t="s">
        <v>258</v>
      </c>
      <c r="C2" s="20"/>
      <c r="D2" s="26"/>
      <c r="E2" s="26"/>
      <c r="F2" s="26"/>
    </row>
    <row r="3" spans="2:6" collapsed="1" x14ac:dyDescent="0.3">
      <c r="B3" s="18"/>
      <c r="C3" s="18"/>
      <c r="D3" s="27" t="s">
        <v>260</v>
      </c>
      <c r="E3" s="27" t="s">
        <v>255</v>
      </c>
      <c r="F3" s="27" t="s">
        <v>257</v>
      </c>
    </row>
    <row r="4" spans="2:6" ht="27" hidden="1" outlineLevel="1" x14ac:dyDescent="0.3">
      <c r="B4" s="22"/>
      <c r="C4" s="22"/>
      <c r="E4" s="29" t="s">
        <v>256</v>
      </c>
      <c r="F4" s="29" t="s">
        <v>256</v>
      </c>
    </row>
    <row r="5" spans="2:6" x14ac:dyDescent="0.3">
      <c r="B5" s="23" t="s">
        <v>259</v>
      </c>
      <c r="C5" s="24"/>
      <c r="D5" s="21"/>
      <c r="E5" s="21"/>
      <c r="F5" s="21"/>
    </row>
    <row r="6" spans="2:6" outlineLevel="1" x14ac:dyDescent="0.3">
      <c r="B6" s="22"/>
      <c r="C6" s="22" t="s">
        <v>252</v>
      </c>
      <c r="D6" s="16">
        <v>1000</v>
      </c>
      <c r="E6" s="28">
        <v>1200</v>
      </c>
      <c r="F6" s="28">
        <v>800</v>
      </c>
    </row>
    <row r="7" spans="2:6" outlineLevel="1" x14ac:dyDescent="0.3">
      <c r="B7" s="22"/>
      <c r="C7" s="22" t="s">
        <v>253</v>
      </c>
      <c r="D7" s="16">
        <v>1500</v>
      </c>
      <c r="E7" s="28">
        <v>1700</v>
      </c>
      <c r="F7" s="28">
        <v>1300</v>
      </c>
    </row>
    <row r="8" spans="2:6" outlineLevel="1" x14ac:dyDescent="0.3">
      <c r="B8" s="22"/>
      <c r="C8" s="22" t="s">
        <v>254</v>
      </c>
      <c r="D8" s="16">
        <v>600</v>
      </c>
      <c r="E8" s="28">
        <v>800</v>
      </c>
      <c r="F8" s="28">
        <v>400</v>
      </c>
    </row>
    <row r="9" spans="2:6" x14ac:dyDescent="0.3">
      <c r="B9" s="23" t="s">
        <v>261</v>
      </c>
      <c r="C9" s="24"/>
      <c r="D9" s="21"/>
      <c r="E9" s="21"/>
      <c r="F9" s="21"/>
    </row>
    <row r="10" spans="2:6" ht="17.25" outlineLevel="1" thickBot="1" x14ac:dyDescent="0.35">
      <c r="B10" s="25"/>
      <c r="C10" s="25" t="s">
        <v>265</v>
      </c>
      <c r="D10" s="17">
        <v>22312200</v>
      </c>
      <c r="E10" s="17">
        <v>26668000</v>
      </c>
      <c r="F10" s="17">
        <v>17956400</v>
      </c>
    </row>
    <row r="11" spans="2:6" x14ac:dyDescent="0.3">
      <c r="B11" t="s">
        <v>262</v>
      </c>
    </row>
    <row r="12" spans="2:6" x14ac:dyDescent="0.3">
      <c r="B12" t="s">
        <v>263</v>
      </c>
    </row>
    <row r="13" spans="2:6" x14ac:dyDescent="0.3">
      <c r="B13" t="s">
        <v>264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J16" sqref="J16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40" t="s">
        <v>76</v>
      </c>
      <c r="B1" s="40"/>
      <c r="C1" s="40"/>
      <c r="D1" s="40"/>
      <c r="E1" s="40"/>
      <c r="G1" s="40" t="s">
        <v>92</v>
      </c>
      <c r="H1" s="40"/>
      <c r="I1" s="40"/>
      <c r="J1" s="40"/>
    </row>
    <row r="2" spans="1:10" x14ac:dyDescent="0.3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3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9">
        <v>1250</v>
      </c>
      <c r="I3" s="9">
        <v>3000</v>
      </c>
      <c r="J3" s="9">
        <v>1250000</v>
      </c>
    </row>
    <row r="4" spans="1:10" x14ac:dyDescent="0.3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9">
        <v>990</v>
      </c>
      <c r="I4" s="9">
        <v>1800</v>
      </c>
      <c r="J4" s="9">
        <v>594000</v>
      </c>
    </row>
    <row r="5" spans="1:10" x14ac:dyDescent="0.3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9">
        <v>1350</v>
      </c>
      <c r="I5" s="9">
        <v>3300</v>
      </c>
      <c r="J5" s="9">
        <v>1485000</v>
      </c>
    </row>
    <row r="6" spans="1:10" x14ac:dyDescent="0.3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9">
        <v>920</v>
      </c>
      <c r="I6" s="9">
        <v>2400</v>
      </c>
      <c r="J6" s="9">
        <v>736000</v>
      </c>
    </row>
    <row r="7" spans="1:10" x14ac:dyDescent="0.3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9">
        <v>1250</v>
      </c>
      <c r="I7" s="9">
        <v>2250</v>
      </c>
      <c r="J7" s="9">
        <v>937500</v>
      </c>
    </row>
    <row r="9" spans="1:10" x14ac:dyDescent="0.3">
      <c r="A9" s="40" t="s">
        <v>87</v>
      </c>
      <c r="B9" s="40"/>
      <c r="C9" s="40"/>
      <c r="D9" s="40"/>
      <c r="E9" s="40"/>
    </row>
    <row r="10" spans="1:10" x14ac:dyDescent="0.3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3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40" t="s">
        <v>88</v>
      </c>
      <c r="B17" s="40"/>
      <c r="C17" s="40"/>
      <c r="D17" s="40"/>
      <c r="E17" s="40"/>
    </row>
    <row r="18" spans="1:5" x14ac:dyDescent="0.3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3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I13" sqref="I13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31" t="s">
        <v>178</v>
      </c>
      <c r="B1" s="31"/>
      <c r="C1" s="31"/>
      <c r="D1" s="31"/>
    </row>
    <row r="2" spans="1:4" x14ac:dyDescent="0.3">
      <c r="D2" s="8" t="s">
        <v>179</v>
      </c>
    </row>
    <row r="3" spans="1:4" x14ac:dyDescent="0.3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3">
      <c r="A4" s="6" t="s">
        <v>184</v>
      </c>
      <c r="B4" s="30">
        <v>2004.0160000000001</v>
      </c>
      <c r="C4" s="30">
        <v>1880.616</v>
      </c>
      <c r="D4" s="30">
        <v>2161.9679999999998</v>
      </c>
    </row>
    <row r="5" spans="1:4" x14ac:dyDescent="0.3">
      <c r="A5" s="6" t="s">
        <v>185</v>
      </c>
      <c r="B5" s="30">
        <v>1947.252</v>
      </c>
      <c r="C5" s="30">
        <v>1852.2339999999999</v>
      </c>
      <c r="D5" s="30">
        <v>2026.2280000000001</v>
      </c>
    </row>
    <row r="6" spans="1:4" x14ac:dyDescent="0.3">
      <c r="A6" s="6" t="s">
        <v>186</v>
      </c>
      <c r="B6" s="30">
        <v>1879.3820000000001</v>
      </c>
      <c r="C6" s="30">
        <v>2041.0360000000001</v>
      </c>
      <c r="D6" s="30">
        <v>1996.6120000000001</v>
      </c>
    </row>
    <row r="7" spans="1:4" x14ac:dyDescent="0.3">
      <c r="A7" s="6" t="s">
        <v>187</v>
      </c>
      <c r="B7" s="30">
        <v>1987.9739999999999</v>
      </c>
      <c r="C7" s="30">
        <v>1880.616</v>
      </c>
      <c r="D7" s="30">
        <v>2016.356</v>
      </c>
    </row>
    <row r="8" spans="1:4" x14ac:dyDescent="0.3">
      <c r="A8" s="6" t="s">
        <v>188</v>
      </c>
      <c r="B8" s="30">
        <v>1868.2760000000001</v>
      </c>
      <c r="C8" s="30">
        <v>1938.614</v>
      </c>
      <c r="D8" s="30">
        <v>1885.5519999999999</v>
      </c>
    </row>
    <row r="9" spans="1:4" x14ac:dyDescent="0.3">
      <c r="A9" s="6" t="s">
        <v>189</v>
      </c>
      <c r="B9" s="30">
        <v>1762.152</v>
      </c>
      <c r="C9" s="30">
        <v>1709.09</v>
      </c>
      <c r="D9" s="30">
        <v>1726.366</v>
      </c>
    </row>
    <row r="10" spans="1:4" x14ac:dyDescent="0.3">
      <c r="A10" s="6" t="s">
        <v>190</v>
      </c>
      <c r="B10" s="30">
        <v>1890.4880000000001</v>
      </c>
      <c r="C10" s="30">
        <v>1828.788</v>
      </c>
      <c r="D10" s="30">
        <v>1871.9780000000001</v>
      </c>
    </row>
    <row r="11" spans="1:4" x14ac:dyDescent="0.3">
      <c r="A11" s="6" t="s">
        <v>191</v>
      </c>
      <c r="B11" s="30">
        <f>AVERAGE(B4:B10)</f>
        <v>1905.6485714285714</v>
      </c>
      <c r="C11" s="30">
        <f t="shared" ref="C11:D11" si="0">AVERAGE(C4:C10)</f>
        <v>1875.8562857142858</v>
      </c>
      <c r="D11" s="30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L11" sqref="L11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31" t="s">
        <v>192</v>
      </c>
      <c r="B1" s="31"/>
      <c r="C1" s="31"/>
      <c r="D1" s="31"/>
      <c r="E1" s="31"/>
    </row>
    <row r="3" spans="1:5" x14ac:dyDescent="0.3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3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 2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E3214</cp:lastModifiedBy>
  <dcterms:created xsi:type="dcterms:W3CDTF">2023-04-27T08:01:32Z</dcterms:created>
  <dcterms:modified xsi:type="dcterms:W3CDTF">2025-07-07T11:35:03Z</dcterms:modified>
</cp:coreProperties>
</file>