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정원\Desktop\"/>
    </mc:Choice>
  </mc:AlternateContent>
  <xr:revisionPtr revIDLastSave="0" documentId="13_ncr:1_{FEE361DE-8BF8-42A3-994E-231E507F4CEF}" xr6:coauthVersionLast="47" xr6:coauthVersionMax="47" xr10:uidLastSave="{00000000-0000-0000-0000-000000000000}"/>
  <bookViews>
    <workbookView xWindow="-120" yWindow="-120" windowWidth="29040" windowHeight="15720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25" i="4"/>
  <c r="E16" i="4"/>
  <c r="D30" i="4"/>
  <c r="D31" i="4"/>
  <c r="D32" i="4"/>
  <c r="D33" i="4"/>
  <c r="D34" i="4"/>
  <c r="D35" i="4"/>
  <c r="D36" i="4"/>
  <c r="D29" i="4"/>
  <c r="J25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정원</author>
  </authors>
  <commentList>
    <comment ref="H13" authorId="0" shapeId="0" xr:uid="{73F07C5A-0204-4DC7-AB01-A4EB9EA0C79A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<sst xmlns="http://schemas.openxmlformats.org/spreadsheetml/2006/main" count="305" uniqueCount="214">
  <si>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</si>
  <si>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</si>
  <si>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</si>
  <si>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</si>
  <si>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</si>
  <si>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</si>
  <si>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</si>
  <si>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</si>
  <si>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</si>
  <si>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</si>
  <si>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</si>
  <si>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</si>
  <si>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</si>
  <si>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</si>
  <si>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</si>
  <si>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</si>
  <si>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</si>
  <si>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</si>
  <si>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</si>
  <si>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</si>
  <si>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</si>
  <si>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</si>
  <si>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</si>
  <si>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</si>
  <si>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</si>
  <si>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</si>
  <si>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</si>
  <si>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</si>
  <si>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</si>
  <si>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</si>
  <si>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</si>
  <si>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</si>
  <si>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</si>
  <si>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</si>
  <si>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</si>
  <si>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</si>
  <si>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</si>
  <si>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</si>
  <si>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</si>
  <si>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</si>
  <si>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</si>
  <si>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</si>
  <si>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</si>
  <si>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</si>
  <si>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</si>
  <si>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</si>
  <si>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</si>
  <si>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</si>
  <si>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</si>
  <si>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</si>
  <si>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</si>
  <si>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</si>
  <si>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</si>
  <si>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</si>
  <si>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</si>
  <si>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</si>
  <si>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</si>
  <si>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</si>
  <si>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</si>
  <si>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</si>
  <si>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</si>
  <si>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</si>
  <si>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</si>
  <si>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</si>
  <si>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</si>
  <si>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</si>
  <si>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</si>
  <si>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</si>
  <si>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</si>
  <si>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</si>
  <si>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</si>
  <si>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</si>
  <si>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</si>
  <si>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</si>
  <si>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</si>
  <si>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</si>
  <si>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</si>
  <si>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</si>
  <si>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</si>
  <si>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</si>
  <si>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</si>
  <si>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</si>
  <si>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</si>
  <si>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</si>
  <si>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</si>
  <si>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</si>
  <si>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</si>
  <si>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</si>
  <si>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</si>
  <si>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</si>
  <si>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</si>
  <si>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</si>
  <si>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</si>
  <si>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</si>
  <si>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</si>
  <si>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</si>
  <si>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</si>
  <si>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</si>
  <si>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</si>
  <si>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</si>
  <si>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</si>
  <si>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</si>
  <si>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</si>
  <si>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</si>
  <si>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</si>
  <si>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</si>
  <si>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</si>
  <si>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</si>
  <si>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</si>
  <si>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</si>
  <si>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</si>
  <si>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</si>
  <si>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</si>
  <si>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</si>
  <si>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</si>
  <si>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</si>
  <si>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</si>
  <si>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</si>
  <si>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</si>
  <si>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</si>
  <si>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</si>
  <si>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</si>
  <si>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</si>
  <si>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</si>
  <si>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</si>
  <si>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</si>
  <si>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</si>
  <si>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</si>
  <si>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</si>
  <si>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</si>
  <si>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</si>
  <si>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</si>
  <si>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</si>
  <si>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</si>
  <si>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</si>
  <si>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</si>
  <si>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</si>
  <si>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</si>
  <si>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</si>
  <si>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</si>
  <si>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</si>
  <si>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</si>
  <si>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</si>
  <si>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</si>
  <si>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</si>
  <si>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</si>
  <si>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</si>
  <si>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</si>
  <si>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</si>
  <si>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</si>
  <si>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</si>
  <si>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</si>
  <si>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</si>
  <si>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</si>
  <si>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</si>
  <si>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</si>
  <si>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</si>
  <si>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</si>
  <si>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</si>
  <si>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</si>
  <si>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</si>
  <si>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</si>
  <si>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</si>
  <si>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</si>
  <si>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</si>
  <si>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</si>
  <si>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</si>
  <si>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</si>
  <si>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</si>
  <si>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</si>
  <si>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</si>
  <si>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</si>
  <si>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</si>
  <si>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</si>
  <si>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</si>
  <si>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</si>
  <si>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</si>
  <si>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</si>
  <si>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</si>
  <si>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</si>
  <si>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</si>
  <si>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</si>
  <si>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</si>
  <si>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</si>
  <si>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</si>
  <si>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</si>
  <si>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</si>
  <si>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</si>
  <si>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</si>
  <si>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</si>
  <si>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</si>
  <si>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</si>
  <si>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</si>
  <si>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</si>
  <si>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</si>
  <si>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</si>
  <si>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</si>
  <si>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</si>
  <si>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</si>
  <si>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</si>
  <si>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</si>
  <si>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</si>
  <si>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</si>
  <si>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</si>
  <si>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</si>
  <si>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</si>
  <si>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</si>
  <si>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</si>
  <si>
    <t>(모두)</t>
  </si>
  <si>
    <t>행 레이블</t>
  </si>
  <si>
    <t>총합계</t>
  </si>
  <si>
    <t>열 레이블</t>
  </si>
  <si>
    <t>평균 : 수령액</t>
  </si>
  <si>
    <t>추미자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</si>
</sst>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_ "/>
    <numFmt numFmtId="178" formatCode="#,##0&quot;만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EE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7" fillId="4" borderId="1" xfId="3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6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EE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B9-47A9-B2C4-F479B4EADA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E77DECAB-E2CA-6C8D-AED7-FE3FA783AAC2}"/>
            </a:ext>
          </a:extLst>
        </xdr:cNvPr>
        <xdr:cNvSpPr/>
      </xdr:nvSpPr>
      <xdr:spPr>
        <a:xfrm>
          <a:off x="45434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정원" refreshedDate="45844.697080208331" createdVersion="8" refreshedVersion="8" minRefreshableVersion="3" recordCount="12" xr:uid="{7D3AF20E-571E-4352-BB71-6B4619CE633F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00E017-BC45-4A53-8B81-270694009BD2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E16" sqref="E16"/>
    </sheetView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3">
      <c r="A4" s="1" t="s">
        <v>193</v>
      </c>
      <c r="B4" s="1" t="s">
        <v>213</v>
      </c>
      <c r="C4" s="1" t="s">
        <v>206</v>
      </c>
      <c r="D4" s="1">
        <v>98</v>
      </c>
      <c r="E4" s="1">
        <v>88</v>
      </c>
      <c r="F4" s="1">
        <v>90</v>
      </c>
    </row>
    <row r="5" spans="1:6" x14ac:dyDescent="0.3">
      <c r="A5" s="1" t="s">
        <v>194</v>
      </c>
      <c r="B5" s="1" t="s">
        <v>200</v>
      </c>
      <c r="C5" s="1" t="s">
        <v>207</v>
      </c>
      <c r="D5" s="1">
        <v>91</v>
      </c>
      <c r="E5" s="1">
        <v>88</v>
      </c>
      <c r="F5" s="1">
        <v>70</v>
      </c>
    </row>
    <row r="6" spans="1:6" x14ac:dyDescent="0.3">
      <c r="A6" s="1" t="s">
        <v>195</v>
      </c>
      <c r="B6" s="1" t="s">
        <v>201</v>
      </c>
      <c r="C6" s="1" t="s">
        <v>207</v>
      </c>
      <c r="D6" s="1">
        <v>88</v>
      </c>
      <c r="E6" s="1">
        <v>92</v>
      </c>
      <c r="F6" s="1">
        <v>60</v>
      </c>
    </row>
    <row r="7" spans="1:6" x14ac:dyDescent="0.3">
      <c r="A7" s="1" t="s">
        <v>196</v>
      </c>
      <c r="B7" s="1" t="s">
        <v>202</v>
      </c>
      <c r="C7" s="1" t="s">
        <v>207</v>
      </c>
      <c r="D7" s="1">
        <v>96</v>
      </c>
      <c r="E7" s="1">
        <v>90</v>
      </c>
      <c r="F7" s="1">
        <v>95</v>
      </c>
    </row>
    <row r="8" spans="1:6" x14ac:dyDescent="0.3">
      <c r="A8" s="1" t="s">
        <v>197</v>
      </c>
      <c r="B8" s="1" t="s">
        <v>203</v>
      </c>
      <c r="C8" s="1" t="s">
        <v>207</v>
      </c>
      <c r="D8" s="1">
        <v>79</v>
      </c>
      <c r="E8" s="1">
        <v>88</v>
      </c>
      <c r="F8" s="1">
        <v>90</v>
      </c>
    </row>
    <row r="9" spans="1:6" x14ac:dyDescent="0.3">
      <c r="A9" s="1" t="s">
        <v>198</v>
      </c>
      <c r="B9" s="1" t="s">
        <v>204</v>
      </c>
      <c r="C9" s="1" t="s">
        <v>207</v>
      </c>
      <c r="D9" s="1">
        <v>91</v>
      </c>
      <c r="E9" s="1">
        <v>70</v>
      </c>
      <c r="F9" s="1">
        <v>80</v>
      </c>
    </row>
    <row r="10" spans="1:6" x14ac:dyDescent="0.3">
      <c r="A10" s="1" t="s">
        <v>199</v>
      </c>
      <c r="B10" s="1" t="s">
        <v>205</v>
      </c>
      <c r="C10" s="1" t="s">
        <v>207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L13" sqref="L13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25" t="s">
        <v>81</v>
      </c>
      <c r="B1" s="25"/>
      <c r="C1" s="25"/>
      <c r="D1" s="25"/>
      <c r="E1" s="25"/>
      <c r="F1" s="25"/>
      <c r="G1" s="25"/>
      <c r="H1" s="25"/>
    </row>
    <row r="2" spans="1:8" ht="17.25" thickBot="1" x14ac:dyDescent="0.35"/>
    <row r="3" spans="1:8" x14ac:dyDescent="0.3">
      <c r="A3" s="29" t="s">
        <v>82</v>
      </c>
      <c r="B3" s="26" t="s">
        <v>83</v>
      </c>
      <c r="C3" s="26" t="s">
        <v>84</v>
      </c>
      <c r="D3" s="26"/>
      <c r="E3" s="26" t="s">
        <v>85</v>
      </c>
      <c r="F3" s="26"/>
      <c r="G3" s="26" t="s">
        <v>18</v>
      </c>
      <c r="H3" s="27"/>
    </row>
    <row r="4" spans="1:8" x14ac:dyDescent="0.3">
      <c r="A4" s="30"/>
      <c r="B4" s="28"/>
      <c r="C4" s="13" t="s">
        <v>49</v>
      </c>
      <c r="D4" s="13" t="s">
        <v>86</v>
      </c>
      <c r="E4" s="13" t="s">
        <v>49</v>
      </c>
      <c r="F4" s="13" t="s">
        <v>86</v>
      </c>
      <c r="G4" s="13" t="s">
        <v>49</v>
      </c>
      <c r="H4" s="15" t="s">
        <v>86</v>
      </c>
    </row>
    <row r="5" spans="1:8" x14ac:dyDescent="0.3">
      <c r="A5" s="16" t="s">
        <v>87</v>
      </c>
      <c r="B5" s="5" t="s">
        <v>88</v>
      </c>
      <c r="C5" s="5">
        <v>53</v>
      </c>
      <c r="D5" s="14">
        <v>116600</v>
      </c>
      <c r="E5" s="5">
        <v>34</v>
      </c>
      <c r="F5" s="14">
        <v>74800</v>
      </c>
      <c r="G5" s="5">
        <v>34</v>
      </c>
      <c r="H5" s="17">
        <v>74800</v>
      </c>
    </row>
    <row r="6" spans="1:8" x14ac:dyDescent="0.3">
      <c r="A6" s="16" t="s">
        <v>87</v>
      </c>
      <c r="B6" s="5" t="s">
        <v>89</v>
      </c>
      <c r="C6" s="5">
        <v>37</v>
      </c>
      <c r="D6" s="14">
        <v>85100</v>
      </c>
      <c r="E6" s="5">
        <v>26</v>
      </c>
      <c r="F6" s="14">
        <v>59800</v>
      </c>
      <c r="G6" s="5">
        <v>27</v>
      </c>
      <c r="H6" s="17">
        <v>62100</v>
      </c>
    </row>
    <row r="7" spans="1:8" x14ac:dyDescent="0.3">
      <c r="A7" s="16" t="s">
        <v>87</v>
      </c>
      <c r="B7" s="5" t="s">
        <v>90</v>
      </c>
      <c r="C7" s="5">
        <v>48</v>
      </c>
      <c r="D7" s="14">
        <v>103200</v>
      </c>
      <c r="E7" s="5">
        <v>47</v>
      </c>
      <c r="F7" s="14">
        <v>101050</v>
      </c>
      <c r="G7" s="5">
        <v>52</v>
      </c>
      <c r="H7" s="17">
        <v>111800</v>
      </c>
    </row>
    <row r="8" spans="1:8" x14ac:dyDescent="0.3">
      <c r="A8" s="16" t="s">
        <v>91</v>
      </c>
      <c r="B8" s="5" t="s">
        <v>88</v>
      </c>
      <c r="C8" s="5">
        <v>56</v>
      </c>
      <c r="D8" s="14">
        <v>123200</v>
      </c>
      <c r="E8" s="5">
        <v>18</v>
      </c>
      <c r="F8" s="14">
        <v>39600</v>
      </c>
      <c r="G8" s="5">
        <v>19</v>
      </c>
      <c r="H8" s="17">
        <v>41800</v>
      </c>
    </row>
    <row r="9" spans="1:8" x14ac:dyDescent="0.3">
      <c r="A9" s="16" t="s">
        <v>91</v>
      </c>
      <c r="B9" s="5" t="s">
        <v>89</v>
      </c>
      <c r="C9" s="5">
        <v>27</v>
      </c>
      <c r="D9" s="14">
        <v>62100</v>
      </c>
      <c r="E9" s="5">
        <v>26</v>
      </c>
      <c r="F9" s="14">
        <v>59800</v>
      </c>
      <c r="G9" s="5">
        <v>22</v>
      </c>
      <c r="H9" s="17">
        <v>50600</v>
      </c>
    </row>
    <row r="10" spans="1:8" x14ac:dyDescent="0.3">
      <c r="A10" s="16" t="s">
        <v>91</v>
      </c>
      <c r="B10" s="5" t="s">
        <v>90</v>
      </c>
      <c r="C10" s="5">
        <v>61</v>
      </c>
      <c r="D10" s="14">
        <v>131150</v>
      </c>
      <c r="E10" s="5">
        <v>54</v>
      </c>
      <c r="F10" s="14">
        <v>116100</v>
      </c>
      <c r="G10" s="5">
        <v>33</v>
      </c>
      <c r="H10" s="17">
        <v>70950</v>
      </c>
    </row>
    <row r="11" spans="1:8" x14ac:dyDescent="0.3">
      <c r="A11" s="16" t="s">
        <v>92</v>
      </c>
      <c r="B11" s="5" t="s">
        <v>88</v>
      </c>
      <c r="C11" s="5">
        <v>13</v>
      </c>
      <c r="D11" s="14">
        <v>28600</v>
      </c>
      <c r="E11" s="5">
        <v>61</v>
      </c>
      <c r="F11" s="14">
        <v>134200</v>
      </c>
      <c r="G11" s="5">
        <v>45</v>
      </c>
      <c r="H11" s="17">
        <v>99000</v>
      </c>
    </row>
    <row r="12" spans="1:8" x14ac:dyDescent="0.3">
      <c r="A12" s="16" t="s">
        <v>92</v>
      </c>
      <c r="B12" s="5" t="s">
        <v>89</v>
      </c>
      <c r="C12" s="5">
        <v>45</v>
      </c>
      <c r="D12" s="14">
        <v>103500</v>
      </c>
      <c r="E12" s="5">
        <v>31</v>
      </c>
      <c r="F12" s="14">
        <v>71300</v>
      </c>
      <c r="G12" s="5">
        <v>0</v>
      </c>
      <c r="H12" s="17">
        <v>0</v>
      </c>
    </row>
    <row r="13" spans="1:8" x14ac:dyDescent="0.3">
      <c r="A13" s="16" t="s">
        <v>92</v>
      </c>
      <c r="B13" s="5" t="s">
        <v>90</v>
      </c>
      <c r="C13" s="5">
        <v>41</v>
      </c>
      <c r="D13" s="14">
        <v>88150</v>
      </c>
      <c r="E13" s="5">
        <v>42</v>
      </c>
      <c r="F13" s="14">
        <v>90300</v>
      </c>
      <c r="G13" s="5">
        <v>60</v>
      </c>
      <c r="H13" s="17">
        <v>129000</v>
      </c>
    </row>
    <row r="14" spans="1:8" x14ac:dyDescent="0.3">
      <c r="A14" s="16" t="s">
        <v>93</v>
      </c>
      <c r="B14" s="5" t="s">
        <v>88</v>
      </c>
      <c r="C14" s="5">
        <v>24</v>
      </c>
      <c r="D14" s="14">
        <v>52800</v>
      </c>
      <c r="E14" s="5">
        <v>0</v>
      </c>
      <c r="F14" s="14">
        <v>0</v>
      </c>
      <c r="G14" s="5">
        <v>49</v>
      </c>
      <c r="H14" s="17">
        <v>107800</v>
      </c>
    </row>
    <row r="15" spans="1:8" x14ac:dyDescent="0.3">
      <c r="A15" s="16" t="s">
        <v>93</v>
      </c>
      <c r="B15" s="5" t="s">
        <v>89</v>
      </c>
      <c r="C15" s="5">
        <v>38</v>
      </c>
      <c r="D15" s="14">
        <v>87400</v>
      </c>
      <c r="E15" s="5">
        <v>43</v>
      </c>
      <c r="F15" s="14">
        <v>98900</v>
      </c>
      <c r="G15" s="5">
        <v>27</v>
      </c>
      <c r="H15" s="17">
        <v>62100</v>
      </c>
    </row>
    <row r="16" spans="1:8" ht="17.25" thickBot="1" x14ac:dyDescent="0.35">
      <c r="A16" s="18" t="s">
        <v>93</v>
      </c>
      <c r="B16" s="19" t="s">
        <v>90</v>
      </c>
      <c r="C16" s="19">
        <v>27</v>
      </c>
      <c r="D16" s="20">
        <v>58050</v>
      </c>
      <c r="E16" s="19">
        <v>67</v>
      </c>
      <c r="F16" s="20">
        <v>144050</v>
      </c>
      <c r="G16" s="19">
        <v>50</v>
      </c>
      <c r="H16" s="21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J10" sqref="J10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31" t="s">
        <v>94</v>
      </c>
      <c r="B1" s="31"/>
      <c r="C1" s="31"/>
      <c r="D1" s="31"/>
      <c r="E1" s="31"/>
      <c r="F1" s="31"/>
      <c r="G1" s="31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A4:G15">
    <cfRule type="cellIs" dxfId="5" priority="3" operator="greaterThan">
      <formula>$C4&gt;200</formula>
    </cfRule>
  </conditionalFormatting>
  <conditionalFormatting sqref="C4:C15">
    <cfRule type="cellIs" dxfId="4" priority="2" operator="greaterThan">
      <formula>200</formula>
    </cfRule>
    <cfRule type="aboveAverage" dxfId="3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7" workbookViewId="0">
      <selection activeCell="G29" sqref="G29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32" t="s">
        <v>38</v>
      </c>
      <c r="G12" s="33"/>
      <c r="H12" s="33"/>
      <c r="I12" s="33"/>
      <c r="J12" s="34"/>
      <c r="K12" s="5">
        <f>ROUNDUP(DMAX(F2:K11,K2,G2:G3)-DMIN(F2:K11,K2,G2:G3),1)</f>
        <v>24.6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32" t="s">
        <v>185</v>
      </c>
      <c r="H25" s="33"/>
      <c r="I25" s="34"/>
      <c r="J25" s="10">
        <f>COUNTIFS(H16:H24,"&gt;=80",I16:I24,"&gt;=80",J16:J24,"&gt;"&amp;AVERAGE(J16:J24))/COUNTA(G16:G24)</f>
        <v>0.66666666666666663</v>
      </c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>
        <f>HLOOKUP(_xlfn.RANK.EQ(C29,$C$29:$C$36),$G$35:$J$36,2,TRUE)</f>
        <v>500000</v>
      </c>
    </row>
    <row r="30" spans="1:10" x14ac:dyDescent="0.3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HLOOKUP(_xlfn.RANK.EQ(C30,$C$29:$C$36),$G$35:$J$36,2,TRUE)</f>
        <v>1000000</v>
      </c>
    </row>
    <row r="31" spans="1:10" x14ac:dyDescent="0.3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3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3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3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C4" sqref="C4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31" t="s">
        <v>113</v>
      </c>
      <c r="B1" s="31"/>
      <c r="C1" s="31"/>
      <c r="D1" s="31"/>
      <c r="E1" s="31"/>
      <c r="F1" s="31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3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3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3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3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3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3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3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3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3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3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3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3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3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3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3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abSelected="1" workbookViewId="0">
      <selection activeCell="G24" sqref="G24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1.375" bestFit="1" customWidth="1"/>
    <col min="6" max="6" width="12.375" bestFit="1" customWidth="1"/>
    <col min="7" max="7" width="9.125" bestFit="1" customWidth="1"/>
    <col min="8" max="8" width="10.625" bestFit="1" customWidth="1"/>
  </cols>
  <sheetData>
    <row r="1" spans="1:8" ht="20.25" x14ac:dyDescent="0.3">
      <c r="A1" s="31" t="s">
        <v>123</v>
      </c>
      <c r="B1" s="31"/>
      <c r="C1" s="31"/>
      <c r="D1" s="31"/>
      <c r="E1" s="31"/>
      <c r="F1" s="31"/>
      <c r="G1" s="31"/>
      <c r="H1" s="31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3">
      <c r="A18" s="22" t="s">
        <v>42</v>
      </c>
      <c r="B18" t="s">
        <v>208</v>
      </c>
    </row>
    <row r="20" spans="1:5" x14ac:dyDescent="0.3">
      <c r="A20" s="22" t="s">
        <v>212</v>
      </c>
      <c r="B20" s="22" t="s">
        <v>211</v>
      </c>
    </row>
    <row r="21" spans="1:5" x14ac:dyDescent="0.3">
      <c r="A21" s="22" t="s">
        <v>209</v>
      </c>
      <c r="B21" t="s">
        <v>51</v>
      </c>
      <c r="C21" t="s">
        <v>54</v>
      </c>
      <c r="D21" t="s">
        <v>59</v>
      </c>
      <c r="E21" t="s">
        <v>130</v>
      </c>
    </row>
    <row r="22" spans="1:5" x14ac:dyDescent="0.3">
      <c r="A22" s="23" t="s">
        <v>128</v>
      </c>
      <c r="B22" s="12">
        <v>3045000</v>
      </c>
      <c r="C22" s="12">
        <v>2610000</v>
      </c>
      <c r="D22" s="12">
        <v>2088000</v>
      </c>
      <c r="E22" s="12">
        <v>3741000</v>
      </c>
    </row>
    <row r="23" spans="1:5" x14ac:dyDescent="0.3">
      <c r="A23" s="23" t="s">
        <v>139</v>
      </c>
      <c r="B23" s="12">
        <v>2871000</v>
      </c>
      <c r="C23" s="12">
        <v>2305500</v>
      </c>
      <c r="D23" s="12">
        <v>1914000</v>
      </c>
      <c r="E23" s="12"/>
    </row>
    <row r="24" spans="1:5" x14ac:dyDescent="0.3">
      <c r="A24" s="23" t="s">
        <v>134</v>
      </c>
      <c r="B24" s="12">
        <v>3066750</v>
      </c>
      <c r="C24" s="12">
        <v>2349000</v>
      </c>
      <c r="D24" s="12"/>
      <c r="E24" s="12">
        <v>4089000</v>
      </c>
    </row>
    <row r="25" spans="1:5" x14ac:dyDescent="0.3">
      <c r="A25" s="23" t="s">
        <v>210</v>
      </c>
      <c r="B25" s="12">
        <v>3012375</v>
      </c>
      <c r="C25" s="12">
        <v>2421500</v>
      </c>
      <c r="D25" s="12">
        <v>1972000</v>
      </c>
      <c r="E25" s="12">
        <v>3915000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I14" sqref="I14"/>
    </sheetView>
  </sheetViews>
  <sheetFormatPr defaultRowHeight="16.5" x14ac:dyDescent="0.3"/>
  <cols>
    <col min="7" max="7" width="5.625" customWidth="1"/>
  </cols>
  <sheetData>
    <row r="1" spans="1:6" ht="20.25" x14ac:dyDescent="0.3">
      <c r="A1" s="31" t="s">
        <v>144</v>
      </c>
      <c r="B1" s="31"/>
      <c r="C1" s="31"/>
      <c r="D1" s="31"/>
      <c r="E1" s="31"/>
      <c r="F1" s="31"/>
    </row>
    <row r="3" spans="1:6" x14ac:dyDescent="0.3">
      <c r="A3" s="24" t="s">
        <v>145</v>
      </c>
      <c r="B3" s="24" t="s">
        <v>146</v>
      </c>
      <c r="C3" s="24" t="s">
        <v>147</v>
      </c>
      <c r="D3" s="24" t="s">
        <v>148</v>
      </c>
      <c r="E3" s="24" t="s">
        <v>149</v>
      </c>
      <c r="F3" s="24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I26" sqref="I26"/>
    </sheetView>
  </sheetViews>
  <sheetFormatPr defaultRowHeight="16.5" x14ac:dyDescent="0.3"/>
  <sheetData>
    <row r="1" spans="1:5" ht="20.25" x14ac:dyDescent="0.3">
      <c r="A1" s="31" t="s">
        <v>161</v>
      </c>
      <c r="B1" s="31"/>
      <c r="C1" s="31"/>
      <c r="D1" s="31"/>
      <c r="E1" s="31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E3214</cp:lastModifiedBy>
  <dcterms:created xsi:type="dcterms:W3CDTF">2023-04-27T08:01:32Z</dcterms:created>
  <dcterms:modified xsi:type="dcterms:W3CDTF">2025-07-06T08:10:45Z</dcterms:modified>
</cp:coreProperties>
</file>