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psi0\OneDrive\바탕 화면\"/>
    </mc:Choice>
  </mc:AlternateContent>
  <xr:revisionPtr revIDLastSave="0" documentId="8_{BCD2351E-AB53-4317-8ABB-DC4257469795}" xr6:coauthVersionLast="47" xr6:coauthVersionMax="47" xr10:uidLastSave="{00000000-0000-0000-0000-000000000000}"/>
  <bookViews>
    <workbookView xWindow="-110" yWindow="-110" windowWidth="25820" windowHeight="15500" firstSheet="3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6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4" l="1" a="1"/>
  <c r="I16" i="4" s="1"/>
  <c r="I17" i="4" a="1"/>
  <c r="I17" i="4"/>
  <c r="I18" i="4" a="1"/>
  <c r="I18" i="4" s="1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/>
  <c r="E21" i="7"/>
  <c r="G31" i="4"/>
  <c r="H16" i="4"/>
  <c r="H17" i="4"/>
  <c r="H18" i="4"/>
  <c r="H19" i="4"/>
  <c r="H20" i="4"/>
  <c r="H21" i="4"/>
  <c r="H22" i="4"/>
  <c r="H23" i="4"/>
  <c r="H15" i="4"/>
  <c r="C22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송화정</author>
  </authors>
  <commentList>
    <comment ref="A1" authorId="0" shapeId="0" xr:uid="{9F75E41E-EAC2-491D-8024-7E79C77B14FA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<sst xmlns="http://schemas.openxmlformats.org/spreadsheetml/2006/main" count="504" uniqueCount="303">
  <si>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</si>
  <si>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</si>
  <si>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</si>
  <si>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</si>
  <si>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</si>
  <si>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</si>
  <si>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</si>
  <si>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</si>
  <si>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</si>
  <si>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</si>
  <si>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</si>
  <si>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</si>
  <si>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</si>
  <si>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</si>
  <si>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</si>
  <si>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</si>
  <si>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</si>
  <si>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</si>
  <si>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</si>
  <si>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</si>
  <si>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</si>
  <si>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</si>
  <si>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</si>
  <si>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</si>
  <si>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</si>
  <si>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</si>
  <si>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</si>
  <si>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</si>
  <si>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</si>
  <si>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</si>
  <si>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</si>
  <si>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</si>
  <si>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</si>
  <si>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</si>
  <si>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</si>
  <si>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</si>
  <si>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</si>
  <si>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</si>
  <si>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</si>
  <si>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</si>
  <si>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</si>
  <si>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</si>
  <si>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</si>
  <si>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</si>
  <si>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</si>
  <si>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</si>
  <si>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</si>
  <si>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</si>
  <si>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</si>
  <si>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</si>
  <si>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</si>
  <si>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</si>
  <si>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</si>
  <si>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</si>
  <si>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</si>
  <si>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</si>
  <si>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</si>
  <si>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</si>
  <si>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</si>
  <si>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</si>
  <si>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</si>
  <si>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</si>
  <si>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</si>
  <si>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</si>
  <si>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</si>
  <si>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</si>
  <si>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</si>
  <si>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</si>
  <si>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</si>
  <si>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</si>
  <si>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</si>
  <si>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</si>
  <si>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</si>
  <si>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</si>
  <si>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</si>
  <si>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</si>
  <si>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</si>
  <si>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</si>
  <si>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</si>
  <si>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</si>
  <si>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</si>
  <si>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</si>
  <si>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</si>
  <si>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</si>
  <si>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</si>
  <si>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</si>
  <si>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</si>
  <si>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</si>
  <si>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</si>
  <si>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</si>
  <si>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</si>
  <si>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</si>
  <si>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</si>
  <si>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</si>
  <si>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</si>
  <si>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</si>
  <si>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</si>
  <si>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</si>
  <si>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</si>
  <si>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</si>
  <si>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</si>
  <si>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</si>
  <si>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</si>
  <si>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</si>
  <si>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</si>
  <si>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</si>
  <si>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</si>
  <si>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</si>
  <si>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</si>
  <si>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</si>
  <si>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</si>
  <si>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</si>
  <si>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</si>
  <si>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</si>
  <si>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</si>
  <si>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</si>
  <si>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</si>
  <si>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</si>
  <si>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</si>
  <si>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</si>
  <si>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</si>
  <si>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</si>
  <si>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</si>
  <si>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</si>
  <si>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</si>
  <si>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</si>
  <si>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</si>
  <si>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</si>
  <si>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</si>
  <si>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</si>
  <si>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</si>
  <si>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</si>
  <si>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</si>
  <si>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</si>
  <si>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</si>
  <si>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</si>
  <si>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</si>
  <si>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</si>
  <si>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</si>
  <si>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</si>
  <si>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</si>
  <si>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</si>
  <si>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</si>
  <si>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</si>
  <si>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</si>
  <si>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</si>
  <si>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</si>
  <si>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</si>
  <si>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</si>
  <si>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</si>
  <si>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</si>
  <si>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</si>
  <si>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</si>
  <si>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</si>
  <si>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</si>
  <si>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</si>
  <si>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</si>
  <si>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</si>
  <si>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</si>
  <si>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</si>
  <si>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</si>
  <si>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</si>
  <si>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</si>
  <si>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</si>
  <si>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</si>
  <si>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</si>
  <si>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</si>
  <si>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</si>
  <si>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</si>
  <si>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</si>
  <si>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</si>
  <si>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</si>
  <si>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</si>
  <si>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</si>
  <si>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</si>
  <si>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</si>
  <si>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</si>
  <si>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</si>
  <si>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</si>
  <si>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</si>
  <si>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</si>
  <si>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</si>
  <si>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</si>
  <si>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</si>
  <si>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</si>
  <si>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</si>
  <si>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</si>
  <si>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</si>
  <si>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</si>
  <si>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</si>
  <si>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</si>
  <si>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</si>
  <si>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</si>
  <si>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</si>
  <si>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</si>
  <si>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</si>
  <si>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</si>
  <si>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</si>
  <si>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</si>
  <si>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</si>
  <si>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</si>
  <si>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</si>
  <si>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</si>
  <si>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</si>
  <si>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</si>
  <si>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</si>
  <si>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</si>
  <si>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</si>
  <si>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</si>
  <si>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</si>
  <si>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</si>
  <si>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</si>
  <si>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</si>
  <si>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</si>
  <si>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</si>
  <si>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</si>
  <si>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</si>
  <si>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</si>
  <si>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</si>
  <si>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</si>
  <si>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</si>
  <si>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</si>
  <si>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</si>
  <si>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</si>
  <si>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</si>
  <si>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</si>
  <si>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</si>
  <si>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</si>
  <si>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</si>
  <si>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</si>
  <si>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</si>
  <si>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</si>
  <si>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</si>
  <si>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</si>
  <si>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</si>
  <si>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</si>
  <si>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</si>
  <si>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</si>
  <si>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</si>
  <si>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</si>
  <si>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</si>
  <si>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</si>
  <si>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</si>
  <si>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</si>
  <si>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</si>
  <si>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</si>
  <si>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</si>
  <si>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</si>
  <si>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</si>
  <si>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</si>
  <si>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</si>
  <si>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</si>
  <si>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</si>
  <si>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빈졸 수화제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</si>
  <si>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</si>
  <si>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</si>
  <si>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</si>
  <si>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</si>
  <si>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</si>
  <si>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올타</t>
    <phoneticPr fontId="1" type="noConversion"/>
  </si>
  <si>
    <t>드리후민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</si>
  <si>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</si>
  <si>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</si>
  <si>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</si>
  <si>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</si>
  <si>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</si>
  <si>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</si>
  <si>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</si>
  <si>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</si>
  <si>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</si>
  <si>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</si>
  <si>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</si>
  <si>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</si>
  <si>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</si>
  <si>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</si>
  <si>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chloropyrifos</t>
    <phoneticPr fontId="1" type="noConversion"/>
  </si>
  <si>
    <t>&lt;60</t>
    <phoneticPr fontId="1" type="noConversion"/>
  </si>
  <si>
    <t>&gt;90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</si>
  <si>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</si>
  <si>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</si>
  <si>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</si>
  <si>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</si>
  <si>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</si>
  <si>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</si>
  <si>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</si>
  <si>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</si>
  <si>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</si>
  <si>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</si>
  <si>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</si>
  <si>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송화정 날짜 2025-05-18
수정한 사람 송화정 날짜 2025-05-18</t>
  </si>
  <si>
    <t>단가인하</t>
  </si>
  <si>
    <t>만든 사람 송화정 날짜 2025-05-18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</si>
  <si>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</si>
  <si>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</si>
  <si>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</si>
  <si>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</si>
  <si>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</si>
  <si>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</si>
  <si>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</si>
  <si>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충북</t>
    <phoneticPr fontId="1" type="noConversion"/>
  </si>
  <si>
    <t>경기</t>
    <phoneticPr fontId="1" type="noConversion"/>
  </si>
  <si>
    <t>국어</t>
    <phoneticPr fontId="1" type="noConversion"/>
  </si>
  <si>
    <t>영어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</si>
</sst>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8" formatCode="0.0_ "/>
    <numFmt numFmtId="179" formatCode="yyyy&quot;년&quot;mm&quot;월&quot;dd&quot;일&quot;"/>
    <numFmt numFmtId="180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8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8" fontId="0" fillId="0" borderId="13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차트작업!$D$4:$D$12</c15:sqref>
                  </c15:fullRef>
                </c:ext>
              </c:extLst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차트작업!$E$4:$E$12</c15:sqref>
                  </c15:fullRef>
                </c:ext>
              </c:extLst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207656"/>
        <c:axId val="61620369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6162036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6207656"/>
        <c:crosses val="max"/>
        <c:crossBetween val="between"/>
      </c:valAx>
      <c:catAx>
        <c:axId val="616207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6203696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25400</xdr:colOff>
      <xdr:row>19</xdr:row>
      <xdr:rowOff>0</xdr:rowOff>
    </xdr:from>
    <xdr:to>
      <xdr:col>8</xdr:col>
      <xdr:colOff>25400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8FA02FF5-70E3-516A-7618-24B8FF0C8A51}"/>
            </a:ext>
          </a:extLst>
        </xdr:cNvPr>
        <xdr:cNvSpPr/>
      </xdr:nvSpPr>
      <xdr:spPr>
        <a:xfrm>
          <a:off x="4013200" y="4152900"/>
          <a:ext cx="13208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화정" refreshedDate="45795.888462499999" createdVersion="8" refreshedVersion="8" minRefreshableVersion="3" recordCount="8" xr:uid="{AF0ED17A-408B-4BC4-BFF8-326C24E57239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46A242-04A2-4F5C-BBFE-C359C0B1AA58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80"/>
    <dataField name="최대 : 매출액" fld="6" subtotal="max" baseField="2" baseItem="0" numFmtId="180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D12" sqref="D12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241</v>
      </c>
      <c r="B3" s="1" t="s">
        <v>248</v>
      </c>
      <c r="C3" s="1" t="s">
        <v>254</v>
      </c>
      <c r="D3" s="1" t="s">
        <v>255</v>
      </c>
      <c r="E3" s="1" t="s">
        <v>256</v>
      </c>
      <c r="F3" s="1" t="s">
        <v>257</v>
      </c>
      <c r="G3" s="1" t="s">
        <v>258</v>
      </c>
    </row>
    <row r="4" spans="1:7" x14ac:dyDescent="0.45">
      <c r="A4" s="1" t="s">
        <v>242</v>
      </c>
      <c r="B4" s="1" t="s">
        <v>249</v>
      </c>
      <c r="C4" s="1" t="s">
        <v>259</v>
      </c>
      <c r="D4" s="1" t="s">
        <v>265</v>
      </c>
      <c r="E4" s="1" t="s">
        <v>271</v>
      </c>
      <c r="F4" s="1" t="s">
        <v>273</v>
      </c>
      <c r="G4" s="1">
        <v>3</v>
      </c>
    </row>
    <row r="5" spans="1:7" x14ac:dyDescent="0.45">
      <c r="A5" s="1" t="s">
        <v>243</v>
      </c>
      <c r="B5" s="1" t="s">
        <v>250</v>
      </c>
      <c r="C5" s="1" t="s">
        <v>260</v>
      </c>
      <c r="D5" s="1" t="s">
        <v>266</v>
      </c>
      <c r="E5" s="1" t="s">
        <v>271</v>
      </c>
      <c r="F5" s="1" t="s">
        <v>273</v>
      </c>
      <c r="G5" s="1">
        <v>3</v>
      </c>
    </row>
    <row r="6" spans="1:7" x14ac:dyDescent="0.45">
      <c r="A6" s="1" t="s">
        <v>244</v>
      </c>
      <c r="B6" s="1" t="s">
        <v>251</v>
      </c>
      <c r="C6" s="1" t="s">
        <v>261</v>
      </c>
      <c r="D6" s="1" t="s">
        <v>267</v>
      </c>
      <c r="E6" s="1" t="s">
        <v>271</v>
      </c>
      <c r="F6" s="1" t="s">
        <v>274</v>
      </c>
      <c r="G6" s="1">
        <v>3</v>
      </c>
    </row>
    <row r="7" spans="1:7" x14ac:dyDescent="0.45">
      <c r="A7" s="1" t="s">
        <v>245</v>
      </c>
      <c r="B7" s="1" t="s">
        <v>252</v>
      </c>
      <c r="C7" s="1" t="s">
        <v>262</v>
      </c>
      <c r="D7" s="1" t="s">
        <v>268</v>
      </c>
      <c r="E7" s="1" t="s">
        <v>271</v>
      </c>
      <c r="F7" s="1" t="s">
        <v>274</v>
      </c>
      <c r="G7" s="1">
        <v>3</v>
      </c>
    </row>
    <row r="8" spans="1:7" x14ac:dyDescent="0.45">
      <c r="A8" s="1" t="s">
        <v>246</v>
      </c>
      <c r="B8" s="1" t="s">
        <v>275</v>
      </c>
      <c r="C8" s="1" t="s">
        <v>263</v>
      </c>
      <c r="D8" s="1" t="s">
        <v>269</v>
      </c>
      <c r="E8" s="1" t="s">
        <v>272</v>
      </c>
      <c r="F8" s="1" t="s">
        <v>273</v>
      </c>
      <c r="G8" s="1">
        <v>3</v>
      </c>
    </row>
    <row r="9" spans="1:7" x14ac:dyDescent="0.45">
      <c r="A9" s="1" t="s">
        <v>247</v>
      </c>
      <c r="B9" s="1" t="s">
        <v>253</v>
      </c>
      <c r="C9" s="1" t="s">
        <v>264</v>
      </c>
      <c r="D9" s="1" t="s">
        <v>270</v>
      </c>
      <c r="E9" s="1" t="s">
        <v>271</v>
      </c>
      <c r="F9" s="1" t="s">
        <v>274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workbookViewId="0">
      <selection activeCell="K19" sqref="K19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12" t="s">
        <v>184</v>
      </c>
      <c r="B1" s="12"/>
      <c r="C1" s="12"/>
      <c r="D1" s="12"/>
      <c r="E1" s="12"/>
    </row>
    <row r="3" spans="1:5" x14ac:dyDescent="0.45">
      <c r="A3" s="4" t="s">
        <v>185</v>
      </c>
      <c r="B3" s="4" t="s">
        <v>19</v>
      </c>
      <c r="C3" s="4" t="s">
        <v>238</v>
      </c>
      <c r="D3" s="4" t="s">
        <v>18</v>
      </c>
      <c r="E3" s="4" t="s">
        <v>186</v>
      </c>
    </row>
    <row r="4" spans="1:5" x14ac:dyDescent="0.45">
      <c r="A4" s="4">
        <v>3425</v>
      </c>
      <c r="B4" s="4" t="s">
        <v>187</v>
      </c>
      <c r="C4" s="4" t="s">
        <v>188</v>
      </c>
      <c r="D4" s="4" t="s">
        <v>189</v>
      </c>
      <c r="E4" s="10">
        <v>254000</v>
      </c>
    </row>
    <row r="5" spans="1:5" x14ac:dyDescent="0.45">
      <c r="A5" s="4">
        <v>3323</v>
      </c>
      <c r="B5" s="4" t="s">
        <v>190</v>
      </c>
      <c r="C5" s="4" t="s">
        <v>188</v>
      </c>
      <c r="D5" s="4" t="s">
        <v>191</v>
      </c>
      <c r="E5" s="10">
        <v>246200</v>
      </c>
    </row>
    <row r="6" spans="1:5" x14ac:dyDescent="0.45">
      <c r="A6" s="4">
        <v>1003</v>
      </c>
      <c r="B6" s="4" t="s">
        <v>192</v>
      </c>
      <c r="C6" s="4" t="s">
        <v>213</v>
      </c>
      <c r="D6" s="4" t="s">
        <v>193</v>
      </c>
      <c r="E6" s="10">
        <v>256800</v>
      </c>
    </row>
    <row r="7" spans="1:5" x14ac:dyDescent="0.45">
      <c r="A7" s="4">
        <v>2209</v>
      </c>
      <c r="B7" s="4" t="s">
        <v>194</v>
      </c>
      <c r="C7" s="4" t="s">
        <v>188</v>
      </c>
      <c r="D7" s="4" t="s">
        <v>195</v>
      </c>
      <c r="E7" s="10">
        <v>246330</v>
      </c>
    </row>
    <row r="8" spans="1:5" x14ac:dyDescent="0.45">
      <c r="A8" s="4">
        <v>2107</v>
      </c>
      <c r="B8" s="4" t="s">
        <v>196</v>
      </c>
      <c r="C8" s="4" t="s">
        <v>188</v>
      </c>
      <c r="D8" s="4" t="s">
        <v>195</v>
      </c>
      <c r="E8" s="10">
        <v>262500</v>
      </c>
    </row>
    <row r="9" spans="1:5" x14ac:dyDescent="0.45">
      <c r="A9" s="4">
        <v>3322</v>
      </c>
      <c r="B9" s="4" t="s">
        <v>197</v>
      </c>
      <c r="C9" s="4" t="s">
        <v>188</v>
      </c>
      <c r="D9" s="4" t="s">
        <v>191</v>
      </c>
      <c r="E9" s="10">
        <v>245600</v>
      </c>
    </row>
    <row r="10" spans="1:5" x14ac:dyDescent="0.45">
      <c r="A10" s="4">
        <v>3115</v>
      </c>
      <c r="B10" s="4" t="s">
        <v>198</v>
      </c>
      <c r="C10" s="4" t="s">
        <v>188</v>
      </c>
      <c r="D10" s="4" t="s">
        <v>199</v>
      </c>
      <c r="E10" s="10">
        <v>235200</v>
      </c>
    </row>
    <row r="11" spans="1:5" x14ac:dyDescent="0.45">
      <c r="A11" s="4">
        <v>2210</v>
      </c>
      <c r="B11" s="4" t="s">
        <v>200</v>
      </c>
      <c r="C11" s="4" t="s">
        <v>188</v>
      </c>
      <c r="D11" s="4" t="s">
        <v>195</v>
      </c>
      <c r="E11" s="10">
        <v>264250</v>
      </c>
    </row>
    <row r="12" spans="1:5" x14ac:dyDescent="0.45">
      <c r="A12" s="4">
        <v>2106</v>
      </c>
      <c r="B12" s="4" t="s">
        <v>201</v>
      </c>
      <c r="C12" s="4" t="s">
        <v>188</v>
      </c>
      <c r="D12" s="4" t="s">
        <v>195</v>
      </c>
      <c r="E12" s="10">
        <v>252500</v>
      </c>
    </row>
    <row r="13" spans="1:5" x14ac:dyDescent="0.45">
      <c r="A13" s="4">
        <v>3321</v>
      </c>
      <c r="B13" s="4" t="s">
        <v>202</v>
      </c>
      <c r="C13" s="4" t="s">
        <v>188</v>
      </c>
      <c r="D13" s="4" t="s">
        <v>191</v>
      </c>
      <c r="E13" s="10">
        <v>258000</v>
      </c>
    </row>
    <row r="14" spans="1:5" x14ac:dyDescent="0.45">
      <c r="A14" s="4">
        <v>3217</v>
      </c>
      <c r="B14" s="4" t="s">
        <v>203</v>
      </c>
      <c r="C14" s="4" t="s">
        <v>188</v>
      </c>
      <c r="D14" s="4" t="s">
        <v>204</v>
      </c>
      <c r="E14" s="10">
        <v>232560</v>
      </c>
    </row>
    <row r="15" spans="1:5" x14ac:dyDescent="0.45">
      <c r="A15" s="4">
        <v>3112</v>
      </c>
      <c r="B15" s="4" t="s">
        <v>205</v>
      </c>
      <c r="C15" s="4" t="s">
        <v>20</v>
      </c>
      <c r="D15" s="4" t="s">
        <v>199</v>
      </c>
      <c r="E15" s="10">
        <v>335620</v>
      </c>
    </row>
    <row r="16" spans="1:5" x14ac:dyDescent="0.45">
      <c r="A16" s="4">
        <v>3320</v>
      </c>
      <c r="B16" s="4" t="s">
        <v>206</v>
      </c>
      <c r="C16" s="4" t="s">
        <v>20</v>
      </c>
      <c r="D16" s="4" t="s">
        <v>191</v>
      </c>
      <c r="E16" s="10">
        <v>342560</v>
      </c>
    </row>
    <row r="17" spans="1:5" x14ac:dyDescent="0.45">
      <c r="A17" s="4">
        <v>3424</v>
      </c>
      <c r="B17" s="4" t="s">
        <v>207</v>
      </c>
      <c r="C17" s="4" t="s">
        <v>20</v>
      </c>
      <c r="D17" s="4" t="s">
        <v>189</v>
      </c>
      <c r="E17" s="10">
        <v>365110</v>
      </c>
    </row>
    <row r="18" spans="1:5" x14ac:dyDescent="0.45">
      <c r="A18" s="4">
        <v>4029</v>
      </c>
      <c r="B18" s="4" t="s">
        <v>208</v>
      </c>
      <c r="C18" s="4" t="s">
        <v>20</v>
      </c>
      <c r="D18" s="4" t="s">
        <v>209</v>
      </c>
      <c r="E18" s="10">
        <v>352533</v>
      </c>
    </row>
    <row r="19" spans="1:5" x14ac:dyDescent="0.45">
      <c r="A19" s="4">
        <v>2105</v>
      </c>
      <c r="B19" s="4" t="s">
        <v>210</v>
      </c>
      <c r="C19" s="4" t="s">
        <v>20</v>
      </c>
      <c r="D19" s="4" t="s">
        <v>195</v>
      </c>
      <c r="E19" s="10">
        <v>345850</v>
      </c>
    </row>
    <row r="20" spans="1:5" x14ac:dyDescent="0.45">
      <c r="A20" s="4">
        <v>2208</v>
      </c>
      <c r="B20" s="4" t="s">
        <v>211</v>
      </c>
      <c r="C20" s="4" t="s">
        <v>20</v>
      </c>
      <c r="D20" s="4" t="s">
        <v>195</v>
      </c>
      <c r="E20" s="10">
        <v>356520</v>
      </c>
    </row>
    <row r="21" spans="1:5" x14ac:dyDescent="0.45">
      <c r="D21" s="4" t="s">
        <v>212</v>
      </c>
      <c r="E21" s="1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opLeftCell="A7" workbookViewId="0">
      <selection sqref="A1:E1"/>
    </sheetView>
  </sheetViews>
  <sheetFormatPr defaultRowHeight="17" x14ac:dyDescent="0.45"/>
  <sheetData>
    <row r="1" spans="1:5" ht="21" x14ac:dyDescent="0.45">
      <c r="A1" s="12" t="s">
        <v>214</v>
      </c>
      <c r="B1" s="12"/>
      <c r="C1" s="12"/>
      <c r="D1" s="12"/>
      <c r="E1" s="12"/>
    </row>
    <row r="3" spans="1:5" x14ac:dyDescent="0.45">
      <c r="A3" s="4" t="s">
        <v>19</v>
      </c>
      <c r="B3" s="4" t="s">
        <v>238</v>
      </c>
      <c r="C3" s="4" t="s">
        <v>18</v>
      </c>
      <c r="D3" s="4" t="s">
        <v>215</v>
      </c>
      <c r="E3" s="4" t="s">
        <v>216</v>
      </c>
    </row>
    <row r="4" spans="1:5" x14ac:dyDescent="0.45">
      <c r="A4" s="4" t="s">
        <v>217</v>
      </c>
      <c r="B4" s="4" t="s">
        <v>188</v>
      </c>
      <c r="C4" s="4" t="s">
        <v>204</v>
      </c>
      <c r="D4" s="11">
        <v>35200</v>
      </c>
      <c r="E4" s="11">
        <v>35000</v>
      </c>
    </row>
    <row r="5" spans="1:5" x14ac:dyDescent="0.45">
      <c r="A5" s="4" t="s">
        <v>218</v>
      </c>
      <c r="B5" s="4" t="s">
        <v>188</v>
      </c>
      <c r="C5" s="4" t="s">
        <v>204</v>
      </c>
      <c r="D5" s="11">
        <v>12500</v>
      </c>
      <c r="E5" s="11">
        <v>21000</v>
      </c>
    </row>
    <row r="6" spans="1:5" x14ac:dyDescent="0.45">
      <c r="A6" s="4" t="s">
        <v>198</v>
      </c>
      <c r="B6" s="4" t="s">
        <v>32</v>
      </c>
      <c r="C6" s="4" t="s">
        <v>199</v>
      </c>
      <c r="D6" s="11">
        <v>101200</v>
      </c>
      <c r="E6" s="11">
        <v>65000</v>
      </c>
    </row>
    <row r="7" spans="1:5" x14ac:dyDescent="0.45">
      <c r="A7" s="4" t="s">
        <v>187</v>
      </c>
      <c r="B7" s="4" t="s">
        <v>32</v>
      </c>
      <c r="C7" s="4" t="s">
        <v>189</v>
      </c>
      <c r="D7" s="11">
        <v>62533</v>
      </c>
      <c r="E7" s="11">
        <v>61890</v>
      </c>
    </row>
    <row r="8" spans="1:5" x14ac:dyDescent="0.45">
      <c r="A8" s="4" t="s">
        <v>220</v>
      </c>
      <c r="B8" s="4" t="s">
        <v>188</v>
      </c>
      <c r="C8" s="4" t="s">
        <v>191</v>
      </c>
      <c r="D8" s="11">
        <v>32560</v>
      </c>
      <c r="E8" s="11">
        <v>33000</v>
      </c>
    </row>
    <row r="9" spans="1:5" x14ac:dyDescent="0.45">
      <c r="A9" s="4" t="s">
        <v>219</v>
      </c>
      <c r="B9" s="4" t="s">
        <v>32</v>
      </c>
      <c r="C9" s="4" t="s">
        <v>204</v>
      </c>
      <c r="D9" s="11">
        <v>64250</v>
      </c>
      <c r="E9" s="11">
        <v>56000</v>
      </c>
    </row>
    <row r="10" spans="1:5" x14ac:dyDescent="0.45">
      <c r="A10" s="4" t="s">
        <v>221</v>
      </c>
      <c r="B10" s="4" t="s">
        <v>188</v>
      </c>
      <c r="C10" s="4" t="s">
        <v>189</v>
      </c>
      <c r="D10" s="11">
        <v>45850</v>
      </c>
      <c r="E10" s="11">
        <v>43650</v>
      </c>
    </row>
    <row r="11" spans="1:5" x14ac:dyDescent="0.45">
      <c r="A11" s="4" t="s">
        <v>222</v>
      </c>
      <c r="B11" s="4" t="s">
        <v>188</v>
      </c>
      <c r="C11" s="4" t="s">
        <v>199</v>
      </c>
      <c r="D11" s="11">
        <v>90400</v>
      </c>
      <c r="E11" s="11">
        <v>60000</v>
      </c>
    </row>
    <row r="12" spans="1:5" x14ac:dyDescent="0.45">
      <c r="A12" s="4" t="s">
        <v>223</v>
      </c>
      <c r="B12" s="4" t="s">
        <v>32</v>
      </c>
      <c r="C12" s="4" t="s">
        <v>191</v>
      </c>
      <c r="D12" s="11">
        <v>54000</v>
      </c>
      <c r="E12" s="11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workbookViewId="0">
      <selection activeCell="E15" sqref="E15"/>
    </sheetView>
  </sheetViews>
  <sheetFormatPr defaultRowHeight="17" x14ac:dyDescent="0.45"/>
  <cols>
    <col min="1" max="1" width="16.83203125" bestFit="1" customWidth="1"/>
    <col min="2" max="2" width="10.5" bestFit="1" customWidth="1"/>
  </cols>
  <sheetData>
    <row r="1" spans="1:8" ht="24.5" x14ac:dyDescent="0.45">
      <c r="A1" s="21" t="s">
        <v>97</v>
      </c>
      <c r="B1" s="21"/>
      <c r="C1" s="21"/>
      <c r="D1" s="21"/>
      <c r="E1" s="21"/>
      <c r="F1" s="21"/>
      <c r="G1" s="21"/>
      <c r="H1" s="21"/>
    </row>
    <row r="3" spans="1:8" ht="17.5" thickBot="1" x14ac:dyDescent="0.5">
      <c r="F3" s="1" t="s">
        <v>78</v>
      </c>
      <c r="G3" s="22">
        <v>45464</v>
      </c>
      <c r="H3" s="22"/>
    </row>
    <row r="4" spans="1:8" x14ac:dyDescent="0.45">
      <c r="A4" s="24" t="s">
        <v>79</v>
      </c>
      <c r="B4" s="25" t="s">
        <v>80</v>
      </c>
      <c r="C4" s="25" t="s">
        <v>81</v>
      </c>
      <c r="D4" s="25" t="s">
        <v>82</v>
      </c>
      <c r="E4" s="25" t="s">
        <v>83</v>
      </c>
      <c r="F4" s="25" t="s">
        <v>84</v>
      </c>
      <c r="G4" s="25" t="s">
        <v>85</v>
      </c>
      <c r="H4" s="26" t="s">
        <v>86</v>
      </c>
    </row>
    <row r="5" spans="1:8" x14ac:dyDescent="0.45">
      <c r="A5" s="27" t="s">
        <v>87</v>
      </c>
      <c r="B5" s="4" t="s">
        <v>88</v>
      </c>
      <c r="C5" s="4" t="s">
        <v>89</v>
      </c>
      <c r="D5" s="4" t="s">
        <v>90</v>
      </c>
      <c r="E5" s="23">
        <v>7.96</v>
      </c>
      <c r="F5" s="23">
        <v>2.14</v>
      </c>
      <c r="G5" s="23">
        <v>3.25</v>
      </c>
      <c r="H5" s="28">
        <v>3.61</v>
      </c>
    </row>
    <row r="6" spans="1:8" x14ac:dyDescent="0.45">
      <c r="A6" s="27" t="s">
        <v>91</v>
      </c>
      <c r="B6" s="4" t="s">
        <v>88</v>
      </c>
      <c r="C6" s="4" t="s">
        <v>89</v>
      </c>
      <c r="D6" s="4" t="s">
        <v>90</v>
      </c>
      <c r="E6" s="23">
        <v>10.44</v>
      </c>
      <c r="F6" s="23">
        <v>1.82</v>
      </c>
      <c r="G6" s="23">
        <v>3.43</v>
      </c>
      <c r="H6" s="28">
        <v>0.57999999999999996</v>
      </c>
    </row>
    <row r="7" spans="1:8" x14ac:dyDescent="0.45">
      <c r="A7" s="27" t="s">
        <v>92</v>
      </c>
      <c r="B7" s="4">
        <v>2025</v>
      </c>
      <c r="C7" s="4" t="s">
        <v>93</v>
      </c>
      <c r="D7" s="4" t="s">
        <v>94</v>
      </c>
      <c r="E7" s="23">
        <v>3.63</v>
      </c>
      <c r="F7" s="23">
        <v>7.99</v>
      </c>
      <c r="G7" s="23">
        <v>3.99</v>
      </c>
      <c r="H7" s="28">
        <v>4.16</v>
      </c>
    </row>
    <row r="8" spans="1:8" x14ac:dyDescent="0.45">
      <c r="A8" s="27" t="s">
        <v>95</v>
      </c>
      <c r="B8" s="4">
        <v>2025</v>
      </c>
      <c r="C8" s="4" t="s">
        <v>93</v>
      </c>
      <c r="D8" s="4" t="s">
        <v>90</v>
      </c>
      <c r="E8" s="23">
        <v>60.59</v>
      </c>
      <c r="F8" s="23">
        <v>39.1</v>
      </c>
      <c r="G8" s="23">
        <v>53.82</v>
      </c>
      <c r="H8" s="28">
        <v>39.83</v>
      </c>
    </row>
    <row r="9" spans="1:8" ht="17.5" thickBot="1" x14ac:dyDescent="0.5">
      <c r="A9" s="29" t="s">
        <v>96</v>
      </c>
      <c r="B9" s="30">
        <v>2025</v>
      </c>
      <c r="C9" s="30" t="s">
        <v>93</v>
      </c>
      <c r="D9" s="30" t="s">
        <v>90</v>
      </c>
      <c r="E9" s="31">
        <v>97.34</v>
      </c>
      <c r="F9" s="31">
        <v>26.55</v>
      </c>
      <c r="G9" s="31">
        <v>85.67</v>
      </c>
      <c r="H9" s="32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workbookViewId="0">
      <selection activeCell="A4" sqref="A4:F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12" t="s">
        <v>98</v>
      </c>
      <c r="B1" s="12"/>
      <c r="C1" s="12"/>
      <c r="D1" s="12"/>
      <c r="E1" s="12"/>
      <c r="F1" s="12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workbookViewId="0">
      <selection activeCell="A3" sqref="A3:F12"/>
    </sheetView>
  </sheetViews>
  <sheetFormatPr defaultRowHeight="17" x14ac:dyDescent="0.45"/>
  <sheetData>
    <row r="1" spans="1:6" ht="21" x14ac:dyDescent="0.45">
      <c r="A1" s="12" t="s">
        <v>224</v>
      </c>
      <c r="B1" s="12"/>
      <c r="C1" s="12"/>
      <c r="D1" s="12"/>
      <c r="E1" s="12"/>
      <c r="F1" s="12"/>
    </row>
    <row r="3" spans="1:6" x14ac:dyDescent="0.45">
      <c r="A3" s="4" t="s">
        <v>3</v>
      </c>
      <c r="B3" s="4" t="s">
        <v>225</v>
      </c>
      <c r="C3" s="4" t="s">
        <v>226</v>
      </c>
      <c r="D3" s="4" t="s">
        <v>227</v>
      </c>
      <c r="E3" s="4" t="s">
        <v>228</v>
      </c>
      <c r="F3" s="4" t="s">
        <v>161</v>
      </c>
    </row>
    <row r="4" spans="1:6" x14ac:dyDescent="0.45">
      <c r="A4" s="4" t="s">
        <v>229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230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231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232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233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234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235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236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237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4" t="s">
        <v>228</v>
      </c>
      <c r="B15" s="4" t="s">
        <v>227</v>
      </c>
      <c r="C15" s="1"/>
    </row>
    <row r="16" spans="1:6" x14ac:dyDescent="0.45">
      <c r="A16" s="1" t="s">
        <v>277</v>
      </c>
      <c r="B16" s="1"/>
      <c r="C16" s="1"/>
    </row>
    <row r="17" spans="1:6" x14ac:dyDescent="0.45">
      <c r="A17" s="1"/>
      <c r="B17" s="1" t="s">
        <v>276</v>
      </c>
      <c r="C17" s="1"/>
    </row>
    <row r="20" spans="1:6" x14ac:dyDescent="0.45">
      <c r="A20" s="4" t="s">
        <v>3</v>
      </c>
      <c r="B20" s="4" t="s">
        <v>225</v>
      </c>
      <c r="C20" s="4" t="s">
        <v>226</v>
      </c>
      <c r="D20" s="4" t="s">
        <v>227</v>
      </c>
      <c r="E20" s="4" t="s">
        <v>228</v>
      </c>
      <c r="F20" s="4" t="s">
        <v>161</v>
      </c>
    </row>
    <row r="21" spans="1:6" x14ac:dyDescent="0.45">
      <c r="A21" s="4" t="s">
        <v>232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233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235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workbookViewId="0">
      <selection activeCell="E3" sqref="E3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3" t="s">
        <v>50</v>
      </c>
      <c r="L2" s="13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14">
        <f>SUMIF(G3:G11,"다이어리",J3:J11)/SUM(J3:J11)</f>
        <v>0.35658914728682173</v>
      </c>
      <c r="L3" s="14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238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239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240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5">
      <c r="A22" s="13" t="s">
        <v>37</v>
      </c>
      <c r="B22" s="13"/>
      <c r="C22" s="4" t="str">
        <f>VLOOKUP(DMAX(A12:D20,2,A12:A13),$B$12:$D$20,3,FALSE)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171</v>
      </c>
    </row>
    <row r="26" spans="1:11" x14ac:dyDescent="0.45">
      <c r="A26" s="1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1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1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1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1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1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5">
      <c r="A32" s="1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1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1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1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1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1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tabSelected="1" workbookViewId="0">
      <selection activeCell="S6" sqref="S6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17" t="s">
        <v>123</v>
      </c>
      <c r="B1" s="17"/>
      <c r="C1" s="17"/>
      <c r="D1" s="17"/>
      <c r="F1" s="17" t="s">
        <v>124</v>
      </c>
      <c r="G1" s="17"/>
      <c r="H1" s="17"/>
      <c r="I1" s="17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17" t="s">
        <v>154</v>
      </c>
      <c r="B18" s="17"/>
      <c r="C18" s="17"/>
    </row>
    <row r="19" spans="1:3" x14ac:dyDescent="0.45">
      <c r="A19" s="4" t="s">
        <v>155</v>
      </c>
      <c r="B19" s="4" t="s">
        <v>299</v>
      </c>
      <c r="C19" s="4" t="s">
        <v>300</v>
      </c>
    </row>
    <row r="20" spans="1:3" x14ac:dyDescent="0.45">
      <c r="A20" s="4" t="s">
        <v>301</v>
      </c>
      <c r="B20" s="4"/>
      <c r="C20" s="4"/>
    </row>
    <row r="21" spans="1:3" x14ac:dyDescent="0.45">
      <c r="A21" s="4" t="s">
        <v>302</v>
      </c>
      <c r="B21" s="4"/>
      <c r="C21" s="4"/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workbookViewId="0">
      <selection activeCell="D22" sqref="D22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4" width="9" bestFit="1" customWidth="1"/>
    <col min="5" max="5" width="9.83203125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12" t="s">
        <v>156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53</v>
      </c>
      <c r="B3" s="4" t="s">
        <v>40</v>
      </c>
      <c r="C3" s="4" t="s">
        <v>157</v>
      </c>
      <c r="D3" s="4" t="s">
        <v>56</v>
      </c>
      <c r="E3" s="4" t="s">
        <v>158</v>
      </c>
      <c r="F3" s="4" t="s">
        <v>159</v>
      </c>
      <c r="G3" s="4" t="s">
        <v>160</v>
      </c>
      <c r="H3" s="4" t="s">
        <v>161</v>
      </c>
    </row>
    <row r="4" spans="1:8" x14ac:dyDescent="0.45">
      <c r="A4" s="4" t="s">
        <v>162</v>
      </c>
      <c r="B4" s="4" t="s">
        <v>163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164</v>
      </c>
      <c r="B5" s="4" t="s">
        <v>163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165</v>
      </c>
      <c r="B6" s="4" t="s">
        <v>166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167</v>
      </c>
      <c r="B7" s="4" t="s">
        <v>168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162</v>
      </c>
      <c r="B8" s="4" t="s">
        <v>163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169</v>
      </c>
      <c r="B9" s="4" t="s">
        <v>166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170</v>
      </c>
      <c r="B10" s="4" t="s">
        <v>168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164</v>
      </c>
      <c r="B11" s="4" t="s">
        <v>163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33" t="s">
        <v>53</v>
      </c>
      <c r="B14" t="s">
        <v>278</v>
      </c>
    </row>
    <row r="16" spans="1:8" x14ac:dyDescent="0.45">
      <c r="B16" s="33" t="s">
        <v>280</v>
      </c>
    </row>
    <row r="17" spans="1:4" x14ac:dyDescent="0.45">
      <c r="A17" s="33" t="s">
        <v>279</v>
      </c>
      <c r="B17" t="s">
        <v>166</v>
      </c>
      <c r="C17" t="s">
        <v>168</v>
      </c>
      <c r="D17" t="s">
        <v>163</v>
      </c>
    </row>
    <row r="18" spans="1:4" x14ac:dyDescent="0.45">
      <c r="A18" s="34" t="s">
        <v>71</v>
      </c>
      <c r="B18" s="36"/>
      <c r="C18" s="36"/>
      <c r="D18" s="36"/>
    </row>
    <row r="19" spans="1:4" x14ac:dyDescent="0.45">
      <c r="A19" s="35" t="s">
        <v>282</v>
      </c>
      <c r="B19" s="36">
        <v>336</v>
      </c>
      <c r="C19" s="36">
        <v>80</v>
      </c>
      <c r="D19" s="36">
        <v>1220</v>
      </c>
    </row>
    <row r="20" spans="1:4" x14ac:dyDescent="0.45">
      <c r="A20" s="35" t="s">
        <v>284</v>
      </c>
      <c r="B20" s="36">
        <v>161280</v>
      </c>
      <c r="C20" s="36">
        <v>72000</v>
      </c>
      <c r="D20" s="36">
        <v>236680</v>
      </c>
    </row>
    <row r="21" spans="1:4" x14ac:dyDescent="0.45">
      <c r="A21" s="34" t="s">
        <v>70</v>
      </c>
      <c r="B21" s="36"/>
      <c r="C21" s="36"/>
      <c r="D21" s="36"/>
    </row>
    <row r="22" spans="1:4" x14ac:dyDescent="0.45">
      <c r="A22" s="35" t="s">
        <v>282</v>
      </c>
      <c r="B22" s="36">
        <v>870</v>
      </c>
      <c r="C22" s="36">
        <v>280</v>
      </c>
      <c r="D22" s="36">
        <v>521</v>
      </c>
    </row>
    <row r="23" spans="1:4" x14ac:dyDescent="0.45">
      <c r="A23" s="35" t="s">
        <v>284</v>
      </c>
      <c r="B23" s="36">
        <v>435000</v>
      </c>
      <c r="C23" s="36">
        <v>274400</v>
      </c>
      <c r="D23" s="36">
        <v>101074</v>
      </c>
    </row>
    <row r="24" spans="1:4" x14ac:dyDescent="0.45">
      <c r="A24" s="34" t="s">
        <v>281</v>
      </c>
      <c r="B24" s="36">
        <v>870</v>
      </c>
      <c r="C24" s="36">
        <v>280</v>
      </c>
      <c r="D24" s="36">
        <v>1220</v>
      </c>
    </row>
    <row r="25" spans="1:4" x14ac:dyDescent="0.45">
      <c r="A25" s="34" t="s">
        <v>283</v>
      </c>
      <c r="B25" s="36">
        <v>435000</v>
      </c>
      <c r="C25" s="36">
        <v>274400</v>
      </c>
      <c r="D25" s="36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5645C-0FE9-4D7B-B63F-7B7AF896F7F6}">
  <sheetPr codeName="Sheet8">
    <outlinePr summaryBelow="0"/>
  </sheetPr>
  <dimension ref="B1:F12"/>
  <sheetViews>
    <sheetView showGridLines="0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40" t="s">
        <v>292</v>
      </c>
      <c r="C2" s="41"/>
      <c r="D2" s="47"/>
      <c r="E2" s="47"/>
      <c r="F2" s="47"/>
    </row>
    <row r="3" spans="2:6" collapsed="1" x14ac:dyDescent="0.45">
      <c r="B3" s="39"/>
      <c r="C3" s="39"/>
      <c r="D3" s="48" t="s">
        <v>294</v>
      </c>
      <c r="E3" s="48" t="s">
        <v>288</v>
      </c>
      <c r="F3" s="48" t="s">
        <v>290</v>
      </c>
    </row>
    <row r="4" spans="2:6" ht="96" hidden="1" outlineLevel="1" x14ac:dyDescent="0.45">
      <c r="B4" s="43"/>
      <c r="C4" s="43"/>
      <c r="D4" s="37"/>
      <c r="E4" s="50" t="s">
        <v>289</v>
      </c>
      <c r="F4" s="50" t="s">
        <v>291</v>
      </c>
    </row>
    <row r="5" spans="2:6" x14ac:dyDescent="0.45">
      <c r="B5" s="44" t="s">
        <v>293</v>
      </c>
      <c r="C5" s="45"/>
      <c r="D5" s="42"/>
      <c r="E5" s="42"/>
      <c r="F5" s="42"/>
    </row>
    <row r="6" spans="2:6" outlineLevel="1" x14ac:dyDescent="0.45">
      <c r="B6" s="43"/>
      <c r="C6" s="43" t="s">
        <v>285</v>
      </c>
      <c r="D6" s="37">
        <v>350</v>
      </c>
      <c r="E6" s="49">
        <v>450</v>
      </c>
      <c r="F6" s="49">
        <v>250</v>
      </c>
    </row>
    <row r="7" spans="2:6" outlineLevel="1" x14ac:dyDescent="0.45">
      <c r="B7" s="43"/>
      <c r="C7" s="43" t="s">
        <v>286</v>
      </c>
      <c r="D7" s="37">
        <v>580</v>
      </c>
      <c r="E7" s="49">
        <v>680</v>
      </c>
      <c r="F7" s="49">
        <v>480</v>
      </c>
    </row>
    <row r="8" spans="2:6" x14ac:dyDescent="0.45">
      <c r="B8" s="44" t="s">
        <v>295</v>
      </c>
      <c r="C8" s="45"/>
      <c r="D8" s="42"/>
      <c r="E8" s="42"/>
      <c r="F8" s="42"/>
    </row>
    <row r="9" spans="2:6" ht="17.5" outlineLevel="1" thickBot="1" x14ac:dyDescent="0.5">
      <c r="B9" s="46"/>
      <c r="C9" s="46" t="s">
        <v>287</v>
      </c>
      <c r="D9" s="38">
        <v>2133330</v>
      </c>
      <c r="E9" s="38">
        <v>2601830</v>
      </c>
      <c r="F9" s="38">
        <v>1664830</v>
      </c>
    </row>
    <row r="10" spans="2:6" x14ac:dyDescent="0.45">
      <c r="B10" t="s">
        <v>296</v>
      </c>
    </row>
    <row r="11" spans="2:6" x14ac:dyDescent="0.45">
      <c r="B11" t="s">
        <v>297</v>
      </c>
    </row>
    <row r="12" spans="2:6" x14ac:dyDescent="0.45">
      <c r="B12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12" t="s">
        <v>172</v>
      </c>
      <c r="B1" s="12"/>
      <c r="C1" s="12"/>
      <c r="D1" s="12"/>
      <c r="E1" s="12"/>
    </row>
    <row r="3" spans="1:5" x14ac:dyDescent="0.45">
      <c r="A3" s="4" t="s">
        <v>53</v>
      </c>
      <c r="B3" s="4" t="s">
        <v>173</v>
      </c>
      <c r="C3" s="4" t="s">
        <v>174</v>
      </c>
      <c r="D3" s="4" t="s">
        <v>175</v>
      </c>
      <c r="E3" s="4" t="s">
        <v>160</v>
      </c>
    </row>
    <row r="4" spans="1:5" x14ac:dyDescent="0.45">
      <c r="A4" s="4" t="s">
        <v>176</v>
      </c>
      <c r="B4" s="4" t="s">
        <v>177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178</v>
      </c>
      <c r="B5" s="4" t="s">
        <v>179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176</v>
      </c>
      <c r="B6" s="4" t="s">
        <v>179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178</v>
      </c>
      <c r="B7" s="4" t="s">
        <v>177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176</v>
      </c>
      <c r="B8" s="4" t="s">
        <v>177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176</v>
      </c>
      <c r="B9" s="4" t="s">
        <v>179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178</v>
      </c>
      <c r="B10" s="4" t="s">
        <v>179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176</v>
      </c>
      <c r="B11" s="4" t="s">
        <v>179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176</v>
      </c>
      <c r="B12" s="4" t="s">
        <v>177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178</v>
      </c>
      <c r="B13" s="4" t="s">
        <v>177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178</v>
      </c>
      <c r="B14" s="4" t="s">
        <v>177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178</v>
      </c>
      <c r="B15" s="4" t="s">
        <v>179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176</v>
      </c>
      <c r="B16" s="4" t="s">
        <v>179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18" t="s">
        <v>180</v>
      </c>
      <c r="B17" s="19"/>
      <c r="C17" s="19"/>
      <c r="D17" s="20"/>
      <c r="E17" s="9">
        <f>SUM(E4:E16)</f>
        <v>2133330</v>
      </c>
    </row>
    <row r="19" spans="1:5" x14ac:dyDescent="0.45">
      <c r="A19" s="18" t="s">
        <v>181</v>
      </c>
      <c r="B19" s="20"/>
    </row>
    <row r="20" spans="1:5" x14ac:dyDescent="0.45">
      <c r="A20" s="4" t="s">
        <v>182</v>
      </c>
      <c r="B20" s="4">
        <v>350</v>
      </c>
    </row>
    <row r="21" spans="1:5" x14ac:dyDescent="0.45">
      <c r="A21" s="4" t="s">
        <v>183</v>
      </c>
      <c r="B21" s="4">
        <v>580</v>
      </c>
    </row>
  </sheetData>
  <scenarios current="0" sqref="E17">
    <scenario name="단가인상" locked="1" count="2" user="송화정" comment="만든 사람 송화정 날짜 2025-05-18_x000a_수정한 사람 송화정 날짜 2025-05-18">
      <inputCells r="B20" val="450"/>
      <inputCells r="B21" val="680"/>
    </scenario>
    <scenario name="단가인하" locked="1" count="2" user="송화정" comment="만든 사람 송화정 날짜 2025-05-18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화정 송</cp:lastModifiedBy>
  <dcterms:created xsi:type="dcterms:W3CDTF">2023-04-27T08:01:32Z</dcterms:created>
  <dcterms:modified xsi:type="dcterms:W3CDTF">2025-05-18T12:36:09Z</dcterms:modified>
</cp:coreProperties>
</file>