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9e0f97ff29225c/Desktop/"/>
    </mc:Choice>
  </mc:AlternateContent>
  <xr:revisionPtr revIDLastSave="4" documentId="8_{6278922E-1B64-41B6-A86C-88BD9D11F6FA}" xr6:coauthVersionLast="47" xr6:coauthVersionMax="47" xr10:uidLastSave="{95CCCC3D-6260-4F8D-ABEA-DAD27304F373}"/>
  <bookViews>
    <workbookView xWindow="-108" yWindow="-108" windowWidth="23256" windowHeight="12456" activeTab="1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8" l="1"/>
  <c r="G6" i="8"/>
  <c r="G7" i="8"/>
  <c r="G8" i="8"/>
  <c r="G9" i="8"/>
  <c r="G10" i="8"/>
  <c r="G11" i="8"/>
  <c r="G12" i="8"/>
  <c r="G4" i="8"/>
  <c r="C9" i="5"/>
  <c r="E5" i="7" l="1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<sst xmlns="http://schemas.openxmlformats.org/spreadsheetml/2006/main" count="354" uniqueCount="235">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</sst>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indexed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3" fontId="0" fillId="0" borderId="0" xfId="0" applyNumberFormat="1">
      <alignment vertical="center"/>
    </xf>
    <xf numFmtId="0" fontId="7" fillId="0" borderId="0" xfId="0" applyFont="1" applyAlignment="1">
      <alignment horizontal="centerContinuous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9" fontId="5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(차트작업!$E$4:$E$5,차트작업!$E$8:$E$10)</c:f>
              <c:numCache>
                <c:formatCode>#,##0_ </c:formatCode>
                <c:ptCount val="5"/>
                <c:pt idx="0">
                  <c:v>7625</c:v>
                </c:pt>
                <c:pt idx="1">
                  <c:v>2625</c:v>
                </c:pt>
                <c:pt idx="2">
                  <c:v>1698</c:v>
                </c:pt>
                <c:pt idx="3">
                  <c:v>11933</c:v>
                </c:pt>
                <c:pt idx="4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BC-409C-9FEB-FFE710878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4">
            <a:satMod val="105000"/>
            <a:tint val="67000"/>
            <a:lumMod val="93000"/>
            <a:lumOff val="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>
      <a:innerShdw blurRad="114300">
        <a:prstClr val="black"/>
      </a:inn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647700</xdr:colOff>
          <xdr:row>13</xdr:row>
          <xdr:rowOff>22860</xdr:rowOff>
        </xdr:from>
        <xdr:to>
          <xdr:col>2</xdr:col>
          <xdr:colOff>586740</xdr:colOff>
          <xdr:row>15</xdr:row>
          <xdr:rowOff>7620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15240</xdr:rowOff>
    </xdr:from>
    <xdr:to>
      <xdr:col>5</xdr:col>
      <xdr:colOff>53340</xdr:colOff>
      <xdr:row>15</xdr:row>
      <xdr:rowOff>76200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554E184F-6F54-9BDB-72C2-A4620C27111F}"/>
            </a:ext>
          </a:extLst>
        </xdr:cNvPr>
        <xdr:cNvSpPr/>
      </xdr:nvSpPr>
      <xdr:spPr>
        <a:xfrm>
          <a:off x="2674620" y="2933700"/>
          <a:ext cx="723900" cy="5029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H9"/>
  <sheetViews>
    <sheetView workbookViewId="0">
      <selection activeCell="E9" sqref="E9"/>
    </sheetView>
  </sheetViews>
  <sheetFormatPr defaultRowHeight="17.399999999999999" x14ac:dyDescent="0.4"/>
  <cols>
    <col min="1" max="1" width="10.19921875" bestFit="1" customWidth="1"/>
    <col min="2" max="2" width="16.19921875" bestFit="1" customWidth="1"/>
  </cols>
  <sheetData>
    <row r="1" spans="1:8" x14ac:dyDescent="0.4">
      <c r="A1" t="s">
        <v>0</v>
      </c>
    </row>
    <row r="3" spans="1:8" x14ac:dyDescent="0.4">
      <c r="A3" s="1" t="s">
        <v>210</v>
      </c>
      <c r="B3" s="1" t="s">
        <v>211</v>
      </c>
      <c r="C3" s="1" t="s">
        <v>212</v>
      </c>
      <c r="D3" s="2" t="s">
        <v>213</v>
      </c>
      <c r="E3" s="3" t="s">
        <v>214</v>
      </c>
    </row>
    <row r="4" spans="1:8" x14ac:dyDescent="0.4">
      <c r="A4" s="1" t="s">
        <v>227</v>
      </c>
      <c r="B4" s="1" t="s">
        <v>221</v>
      </c>
      <c r="C4" s="1" t="s">
        <v>215</v>
      </c>
      <c r="D4" s="2">
        <v>1230</v>
      </c>
      <c r="E4" s="3">
        <v>8.5000000000000006E-3</v>
      </c>
      <c r="H4" s="1"/>
    </row>
    <row r="5" spans="1:8" x14ac:dyDescent="0.4">
      <c r="A5" s="1" t="s">
        <v>228</v>
      </c>
      <c r="B5" s="1" t="s">
        <v>222</v>
      </c>
      <c r="C5" s="1" t="s">
        <v>216</v>
      </c>
      <c r="D5" s="2">
        <v>2400</v>
      </c>
      <c r="E5" s="3">
        <v>1.47E-2</v>
      </c>
      <c r="H5" s="1"/>
    </row>
    <row r="6" spans="1:8" x14ac:dyDescent="0.4">
      <c r="A6" s="1" t="s">
        <v>229</v>
      </c>
      <c r="B6" s="1" t="s">
        <v>223</v>
      </c>
      <c r="C6" s="1" t="s">
        <v>217</v>
      </c>
      <c r="D6" s="2">
        <v>2250</v>
      </c>
      <c r="E6" s="3">
        <v>9.1000000000000004E-3</v>
      </c>
      <c r="H6" s="1"/>
    </row>
    <row r="7" spans="1:8" x14ac:dyDescent="0.4">
      <c r="A7" s="1" t="s">
        <v>230</v>
      </c>
      <c r="B7" s="1" t="s">
        <v>224</v>
      </c>
      <c r="C7" s="1" t="s">
        <v>218</v>
      </c>
      <c r="D7" s="2">
        <v>1800</v>
      </c>
      <c r="E7" s="3">
        <v>1.06E-2</v>
      </c>
      <c r="H7" s="1"/>
    </row>
    <row r="8" spans="1:8" x14ac:dyDescent="0.4">
      <c r="A8" s="1" t="s">
        <v>231</v>
      </c>
      <c r="B8" s="1" t="s">
        <v>225</v>
      </c>
      <c r="C8" s="1" t="s">
        <v>219</v>
      </c>
      <c r="D8" s="2">
        <v>1650</v>
      </c>
      <c r="E8" s="3">
        <v>1.2200000000000001E-2</v>
      </c>
      <c r="H8" s="1"/>
    </row>
    <row r="9" spans="1:8" x14ac:dyDescent="0.4">
      <c r="A9" s="1" t="s">
        <v>232</v>
      </c>
      <c r="B9" s="1" t="s">
        <v>226</v>
      </c>
      <c r="C9" s="1" t="s">
        <v>220</v>
      </c>
      <c r="D9" s="20">
        <v>2350</v>
      </c>
      <c r="E9" s="3">
        <v>7.3000000000000001E-3</v>
      </c>
      <c r="H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tabSelected="1" workbookViewId="0">
      <selection activeCell="G20" sqref="G20"/>
    </sheetView>
  </sheetViews>
  <sheetFormatPr defaultRowHeight="17.399999999999999" x14ac:dyDescent="0.4"/>
  <cols>
    <col min="4" max="4" width="11.09765625" customWidth="1"/>
    <col min="7" max="7" width="13.59765625" bestFit="1" customWidth="1"/>
  </cols>
  <sheetData>
    <row r="1" spans="1:7" ht="20.399999999999999" x14ac:dyDescent="0.4">
      <c r="A1" s="21" t="s">
        <v>105</v>
      </c>
      <c r="B1" s="21"/>
      <c r="C1" s="21"/>
      <c r="D1" s="21"/>
      <c r="E1" s="21"/>
      <c r="F1" s="21"/>
      <c r="G1" s="21"/>
    </row>
    <row r="3" spans="1:7" ht="18" thickBot="1" x14ac:dyDescent="0.45">
      <c r="A3" s="42" t="s">
        <v>104</v>
      </c>
      <c r="B3" s="42" t="s">
        <v>103</v>
      </c>
      <c r="C3" s="42" t="s">
        <v>108</v>
      </c>
      <c r="D3" s="42" t="s">
        <v>106</v>
      </c>
      <c r="E3" s="42" t="s">
        <v>109</v>
      </c>
      <c r="F3" s="42" t="s">
        <v>107</v>
      </c>
      <c r="G3" s="42" t="s">
        <v>128</v>
      </c>
    </row>
    <row r="4" spans="1:7" ht="18" thickTop="1" x14ac:dyDescent="0.4">
      <c r="A4" s="37" t="s">
        <v>113</v>
      </c>
      <c r="B4" s="37" t="s">
        <v>122</v>
      </c>
      <c r="C4" s="38" t="s">
        <v>110</v>
      </c>
      <c r="D4" s="39">
        <v>45752</v>
      </c>
      <c r="E4" s="37" t="s">
        <v>127</v>
      </c>
      <c r="F4" s="40">
        <v>500</v>
      </c>
      <c r="G4" s="41">
        <v>250000</v>
      </c>
    </row>
    <row r="5" spans="1:7" x14ac:dyDescent="0.4">
      <c r="A5" s="5" t="s">
        <v>114</v>
      </c>
      <c r="B5" s="5" t="s">
        <v>125</v>
      </c>
      <c r="C5" s="27"/>
      <c r="D5" s="22">
        <v>45758</v>
      </c>
      <c r="E5" s="5" t="s">
        <v>126</v>
      </c>
      <c r="F5" s="9">
        <v>1200</v>
      </c>
      <c r="G5" s="23">
        <v>216000</v>
      </c>
    </row>
    <row r="6" spans="1:7" x14ac:dyDescent="0.4">
      <c r="A6" s="5" t="s">
        <v>115</v>
      </c>
      <c r="B6" s="5" t="s">
        <v>123</v>
      </c>
      <c r="C6" s="27"/>
      <c r="D6" s="22">
        <v>45779</v>
      </c>
      <c r="E6" s="5" t="s">
        <v>127</v>
      </c>
      <c r="F6" s="9">
        <v>650</v>
      </c>
      <c r="G6" s="23">
        <v>130000</v>
      </c>
    </row>
    <row r="7" spans="1:7" x14ac:dyDescent="0.4">
      <c r="A7" s="5" t="s">
        <v>116</v>
      </c>
      <c r="B7" s="5" t="s">
        <v>125</v>
      </c>
      <c r="C7" s="27"/>
      <c r="D7" s="22">
        <v>45798</v>
      </c>
      <c r="E7" s="5" t="s">
        <v>126</v>
      </c>
      <c r="F7" s="9">
        <v>1000</v>
      </c>
      <c r="G7" s="23">
        <v>160000</v>
      </c>
    </row>
    <row r="8" spans="1:7" x14ac:dyDescent="0.4">
      <c r="A8" s="5" t="s">
        <v>118</v>
      </c>
      <c r="B8" s="5" t="s">
        <v>123</v>
      </c>
      <c r="C8" s="27" t="s">
        <v>111</v>
      </c>
      <c r="D8" s="22">
        <v>45756</v>
      </c>
      <c r="E8" s="5" t="s">
        <v>127</v>
      </c>
      <c r="F8" s="9">
        <v>850</v>
      </c>
      <c r="G8" s="23">
        <v>187000</v>
      </c>
    </row>
    <row r="9" spans="1:7" x14ac:dyDescent="0.4">
      <c r="A9" s="5" t="s">
        <v>117</v>
      </c>
      <c r="B9" s="5" t="s">
        <v>124</v>
      </c>
      <c r="C9" s="27"/>
      <c r="D9" s="22">
        <v>45793</v>
      </c>
      <c r="E9" s="5" t="s">
        <v>126</v>
      </c>
      <c r="F9" s="9">
        <v>900</v>
      </c>
      <c r="G9" s="23">
        <v>279000</v>
      </c>
    </row>
    <row r="10" spans="1:7" x14ac:dyDescent="0.4">
      <c r="A10" s="5" t="s">
        <v>119</v>
      </c>
      <c r="B10" s="5" t="s">
        <v>123</v>
      </c>
      <c r="C10" s="27" t="s">
        <v>112</v>
      </c>
      <c r="D10" s="22">
        <v>45758</v>
      </c>
      <c r="E10" s="5" t="s">
        <v>127</v>
      </c>
      <c r="F10" s="9">
        <v>750</v>
      </c>
      <c r="G10" s="23">
        <v>135000</v>
      </c>
    </row>
    <row r="11" spans="1:7" x14ac:dyDescent="0.4">
      <c r="A11" s="5" t="s">
        <v>120</v>
      </c>
      <c r="B11" s="5" t="s">
        <v>122</v>
      </c>
      <c r="C11" s="27"/>
      <c r="D11" s="22">
        <v>45771</v>
      </c>
      <c r="E11" s="5" t="s">
        <v>127</v>
      </c>
      <c r="F11" s="9">
        <v>850</v>
      </c>
      <c r="G11" s="23">
        <v>391000</v>
      </c>
    </row>
    <row r="12" spans="1:7" x14ac:dyDescent="0.4">
      <c r="A12" s="5" t="s">
        <v>121</v>
      </c>
      <c r="B12" s="5" t="s">
        <v>124</v>
      </c>
      <c r="C12" s="27"/>
      <c r="D12" s="22">
        <v>45800</v>
      </c>
      <c r="E12" s="5" t="s">
        <v>126</v>
      </c>
      <c r="F12" s="9">
        <v>1250</v>
      </c>
      <c r="G12" s="23">
        <v>350000</v>
      </c>
    </row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6" workbookViewId="0">
      <selection activeCell="B8" sqref="B8"/>
    </sheetView>
  </sheetViews>
  <sheetFormatPr defaultRowHeight="17.399999999999999" x14ac:dyDescent="0.4"/>
  <cols>
    <col min="1" max="2" width="10.3984375" bestFit="1" customWidth="1"/>
  </cols>
  <sheetData>
    <row r="1" spans="1:6" ht="21" x14ac:dyDescent="0.4">
      <c r="A1" s="28" t="s">
        <v>157</v>
      </c>
      <c r="B1" s="28"/>
      <c r="C1" s="28"/>
      <c r="D1" s="28"/>
      <c r="E1" s="28"/>
      <c r="F1" s="28"/>
    </row>
    <row r="3" spans="1:6" x14ac:dyDescent="0.4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">
      <c r="A18" s="1" t="s">
        <v>158</v>
      </c>
      <c r="B18" s="1" t="s">
        <v>131</v>
      </c>
    </row>
    <row r="19" spans="1:6" x14ac:dyDescent="0.4">
      <c r="A19" s="1" t="s">
        <v>233</v>
      </c>
      <c r="B19" s="1" t="s">
        <v>234</v>
      </c>
    </row>
    <row r="22" spans="1:6" x14ac:dyDescent="0.4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4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4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4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/>
  </sheetViews>
  <sheetFormatPr defaultRowHeight="17.399999999999999" x14ac:dyDescent="0.4"/>
  <cols>
    <col min="4" max="4" width="11.69921875" bestFit="1" customWidth="1"/>
    <col min="5" max="5" width="9.09765625" bestFit="1" customWidth="1"/>
    <col min="7" max="8" width="10.3984375" customWidth="1"/>
  </cols>
  <sheetData>
    <row r="1" spans="1:11" x14ac:dyDescent="0.4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">
      <c r="A3" s="5" t="s">
        <v>8</v>
      </c>
      <c r="B3" s="7">
        <v>36500</v>
      </c>
      <c r="C3" s="7">
        <v>967</v>
      </c>
      <c r="D3" s="7">
        <f>B3*C3</f>
        <v>35295500</v>
      </c>
      <c r="E3" s="5"/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/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/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">
      <c r="A6" s="5" t="s">
        <v>6</v>
      </c>
      <c r="B6" s="7">
        <v>32600</v>
      </c>
      <c r="C6" s="7">
        <v>759</v>
      </c>
      <c r="D6" s="7">
        <f t="shared" si="0"/>
        <v>24743400</v>
      </c>
      <c r="E6" s="5"/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/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">
      <c r="A8" s="5" t="s">
        <v>9</v>
      </c>
      <c r="B8" s="7">
        <v>40000</v>
      </c>
      <c r="C8" s="7">
        <v>875</v>
      </c>
      <c r="D8" s="7">
        <f t="shared" si="0"/>
        <v>35000000</v>
      </c>
      <c r="E8" s="5"/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/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/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/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">
      <c r="A13" t="s">
        <v>37</v>
      </c>
      <c r="B13" s="4" t="s">
        <v>39</v>
      </c>
      <c r="G13" s="5"/>
      <c r="H13" s="29" t="s">
        <v>36</v>
      </c>
      <c r="I13" s="30"/>
      <c r="J13" s="30"/>
      <c r="K13" s="31"/>
    </row>
    <row r="14" spans="1:11" x14ac:dyDescent="0.4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/>
      <c r="H14" s="27"/>
      <c r="I14" s="27"/>
      <c r="J14" s="27"/>
      <c r="K14" s="27"/>
    </row>
    <row r="15" spans="1:11" x14ac:dyDescent="0.4">
      <c r="A15" s="5" t="s">
        <v>42</v>
      </c>
      <c r="B15" s="5" t="s">
        <v>51</v>
      </c>
      <c r="C15" s="5" t="s">
        <v>59</v>
      </c>
      <c r="D15" s="5">
        <v>18</v>
      </c>
      <c r="E15" s="7"/>
    </row>
    <row r="16" spans="1:11" x14ac:dyDescent="0.4">
      <c r="A16" s="5" t="s">
        <v>43</v>
      </c>
      <c r="B16" s="5" t="s">
        <v>52</v>
      </c>
      <c r="C16" s="5" t="s">
        <v>64</v>
      </c>
      <c r="D16" s="5">
        <v>16</v>
      </c>
      <c r="E16" s="7"/>
    </row>
    <row r="17" spans="1:11" x14ac:dyDescent="0.4">
      <c r="A17" s="5" t="s">
        <v>43</v>
      </c>
      <c r="B17" s="5" t="s">
        <v>53</v>
      </c>
      <c r="C17" s="5" t="s">
        <v>65</v>
      </c>
      <c r="D17" s="5">
        <v>21</v>
      </c>
      <c r="E17" s="7"/>
    </row>
    <row r="18" spans="1:11" x14ac:dyDescent="0.4">
      <c r="A18" s="5" t="s">
        <v>42</v>
      </c>
      <c r="B18" s="5" t="s">
        <v>54</v>
      </c>
      <c r="C18" s="5" t="s">
        <v>60</v>
      </c>
      <c r="D18" s="5">
        <v>26</v>
      </c>
      <c r="E18" s="7"/>
    </row>
    <row r="19" spans="1:11" x14ac:dyDescent="0.4">
      <c r="A19" s="5" t="s">
        <v>42</v>
      </c>
      <c r="B19" s="5" t="s">
        <v>55</v>
      </c>
      <c r="C19" s="5" t="s">
        <v>61</v>
      </c>
      <c r="D19" s="5">
        <v>19</v>
      </c>
      <c r="E19" s="7"/>
    </row>
    <row r="20" spans="1:11" x14ac:dyDescent="0.4">
      <c r="A20" s="5" t="s">
        <v>43</v>
      </c>
      <c r="B20" s="5" t="s">
        <v>50</v>
      </c>
      <c r="C20" s="5" t="s">
        <v>66</v>
      </c>
      <c r="D20" s="5">
        <v>15</v>
      </c>
      <c r="E20" s="7"/>
    </row>
    <row r="21" spans="1:11" x14ac:dyDescent="0.4">
      <c r="A21" s="5" t="s">
        <v>43</v>
      </c>
      <c r="B21" s="5" t="s">
        <v>56</v>
      </c>
      <c r="C21" s="5" t="s">
        <v>67</v>
      </c>
      <c r="D21" s="5">
        <v>20</v>
      </c>
      <c r="E21" s="7"/>
      <c r="G21" t="s">
        <v>41</v>
      </c>
    </row>
    <row r="22" spans="1:11" x14ac:dyDescent="0.4">
      <c r="A22" s="5" t="s">
        <v>42</v>
      </c>
      <c r="B22" s="5" t="s">
        <v>49</v>
      </c>
      <c r="C22" s="5" t="s">
        <v>62</v>
      </c>
      <c r="D22" s="5">
        <v>16</v>
      </c>
      <c r="E22" s="7"/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">
      <c r="A23" s="5" t="s">
        <v>43</v>
      </c>
      <c r="B23" s="5" t="s">
        <v>57</v>
      </c>
      <c r="C23" s="5" t="s">
        <v>68</v>
      </c>
      <c r="D23" s="5">
        <v>22</v>
      </c>
      <c r="E23" s="7"/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">
      <c r="A24" s="5" t="s">
        <v>42</v>
      </c>
      <c r="B24" s="5" t="s">
        <v>58</v>
      </c>
      <c r="C24" s="5" t="s">
        <v>63</v>
      </c>
      <c r="D24" s="5">
        <v>17</v>
      </c>
      <c r="E24" s="7"/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/>
    </row>
    <row r="29" spans="1:11" x14ac:dyDescent="0.4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1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/>
    </row>
    <row r="30" spans="1:11" x14ac:dyDescent="0.4">
      <c r="A30" s="5" t="s">
        <v>95</v>
      </c>
      <c r="B30" s="5">
        <v>85</v>
      </c>
      <c r="C30" s="5">
        <v>81</v>
      </c>
      <c r="D30" s="5">
        <v>84</v>
      </c>
      <c r="E30" s="5">
        <f t="shared" si="1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/>
    </row>
    <row r="31" spans="1:11" x14ac:dyDescent="0.4">
      <c r="A31" s="5" t="s">
        <v>101</v>
      </c>
      <c r="B31" s="5">
        <v>77</v>
      </c>
      <c r="C31" s="5">
        <v>79</v>
      </c>
      <c r="D31" s="5">
        <v>74</v>
      </c>
      <c r="E31" s="5">
        <f t="shared" si="1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/>
    </row>
    <row r="32" spans="1:11" x14ac:dyDescent="0.4">
      <c r="A32" s="5" t="s">
        <v>98</v>
      </c>
      <c r="B32" s="5">
        <v>62</v>
      </c>
      <c r="C32" s="5">
        <v>61</v>
      </c>
      <c r="D32" s="5">
        <v>55</v>
      </c>
      <c r="E32" s="5">
        <f t="shared" si="1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/>
    </row>
    <row r="33" spans="1:11" x14ac:dyDescent="0.4">
      <c r="A33" s="5" t="s">
        <v>99</v>
      </c>
      <c r="B33" s="5">
        <v>59</v>
      </c>
      <c r="C33" s="5">
        <v>55</v>
      </c>
      <c r="D33" s="5">
        <v>61</v>
      </c>
      <c r="E33" s="5">
        <f t="shared" si="1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/>
    </row>
    <row r="34" spans="1:11" x14ac:dyDescent="0.4">
      <c r="A34" s="5" t="s">
        <v>100</v>
      </c>
      <c r="B34" s="5">
        <v>84</v>
      </c>
      <c r="C34" s="5">
        <v>86</v>
      </c>
      <c r="D34" s="5">
        <v>83</v>
      </c>
      <c r="E34" s="5">
        <f t="shared" si="1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/>
    </row>
    <row r="35" spans="1:11" x14ac:dyDescent="0.4">
      <c r="G35" s="5" t="s">
        <v>91</v>
      </c>
      <c r="H35" s="5" t="s">
        <v>83</v>
      </c>
      <c r="I35" s="5">
        <v>1.81</v>
      </c>
      <c r="J35" s="5">
        <v>85</v>
      </c>
      <c r="K35" s="5"/>
    </row>
    <row r="36" spans="1:11" x14ac:dyDescent="0.4">
      <c r="C36" s="29" t="s">
        <v>75</v>
      </c>
      <c r="D36" s="30"/>
      <c r="E36" s="31"/>
      <c r="G36" s="5" t="s">
        <v>92</v>
      </c>
      <c r="H36" s="5" t="s">
        <v>85</v>
      </c>
      <c r="I36" s="5">
        <v>1.62</v>
      </c>
      <c r="J36" s="5">
        <v>55</v>
      </c>
      <c r="K36" s="5"/>
    </row>
    <row r="37" spans="1:11" x14ac:dyDescent="0.4">
      <c r="C37" s="32"/>
      <c r="D37" s="33"/>
      <c r="E37" s="34"/>
      <c r="G37" s="5" t="s">
        <v>93</v>
      </c>
      <c r="H37" s="5" t="s">
        <v>85</v>
      </c>
      <c r="I37" s="5">
        <v>1.58</v>
      </c>
      <c r="J37" s="5">
        <v>63</v>
      </c>
      <c r="K37" s="5"/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:H15"/>
    </sheetView>
  </sheetViews>
  <sheetFormatPr defaultRowHeight="17.399999999999999" x14ac:dyDescent="0.4"/>
  <cols>
    <col min="1" max="1" width="2.59765625" customWidth="1"/>
    <col min="3" max="3" width="11.69921875" bestFit="1" customWidth="1"/>
    <col min="4" max="8" width="11.59765625" customWidth="1"/>
  </cols>
  <sheetData>
    <row r="2" spans="2:8" x14ac:dyDescent="0.4">
      <c r="B2" s="35" t="s">
        <v>159</v>
      </c>
      <c r="C2" s="35"/>
    </row>
    <row r="3" spans="2:8" x14ac:dyDescent="0.4">
      <c r="B3" s="8" t="s">
        <v>163</v>
      </c>
      <c r="C3" s="9">
        <v>15000000</v>
      </c>
    </row>
    <row r="4" spans="2:8" x14ac:dyDescent="0.4">
      <c r="B4" s="8" t="s">
        <v>160</v>
      </c>
      <c r="C4" s="5">
        <v>24</v>
      </c>
    </row>
    <row r="5" spans="2:8" x14ac:dyDescent="0.4">
      <c r="B5" s="8" t="s">
        <v>161</v>
      </c>
      <c r="C5" s="10">
        <v>0.06</v>
      </c>
    </row>
    <row r="6" spans="2:8" x14ac:dyDescent="0.4">
      <c r="B6" s="8" t="s">
        <v>162</v>
      </c>
      <c r="C6" s="11">
        <f>PMT(C5/12,C4,-C3)</f>
        <v>664809.15379135346</v>
      </c>
    </row>
    <row r="8" spans="2:8" x14ac:dyDescent="0.4">
      <c r="D8" s="36" t="s">
        <v>161</v>
      </c>
      <c r="E8" s="36"/>
      <c r="F8" s="36"/>
      <c r="G8" s="36"/>
      <c r="H8" s="36"/>
    </row>
    <row r="9" spans="2:8" x14ac:dyDescent="0.4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">
      <c r="B10" s="36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">
      <c r="B11" s="36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">
      <c r="B12" s="36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">
      <c r="B13" s="36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">
      <c r="B14" s="36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">
      <c r="B15" s="36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C6" sqref="C6"/>
    </sheetView>
  </sheetViews>
  <sheetFormatPr defaultRowHeight="17.399999999999999" x14ac:dyDescent="0.4"/>
  <cols>
    <col min="1" max="1" width="9.5" bestFit="1" customWidth="1"/>
    <col min="6" max="6" width="10.59765625" bestFit="1" customWidth="1"/>
  </cols>
  <sheetData>
    <row r="1" spans="1:6" ht="21" x14ac:dyDescent="0.4">
      <c r="A1" s="28" t="s">
        <v>167</v>
      </c>
      <c r="B1" s="28"/>
      <c r="C1" s="28"/>
      <c r="D1" s="28"/>
      <c r="E1" s="28"/>
      <c r="F1" s="28"/>
    </row>
    <row r="3" spans="1:6" x14ac:dyDescent="0.4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 x14ac:dyDescent="0.4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 x14ac:dyDescent="0.4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 x14ac:dyDescent="0.4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 x14ac:dyDescent="0.4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 x14ac:dyDescent="0.4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 x14ac:dyDescent="0.4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 x14ac:dyDescent="0.4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 x14ac:dyDescent="0.4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 x14ac:dyDescent="0.4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 x14ac:dyDescent="0.4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 x14ac:dyDescent="0.4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8"/>
  <sheetViews>
    <sheetView workbookViewId="0">
      <selection activeCell="F18" sqref="F18"/>
    </sheetView>
  </sheetViews>
  <sheetFormatPr defaultRowHeight="17.399999999999999" x14ac:dyDescent="0.4"/>
  <cols>
    <col min="4" max="4" width="8.69921875" customWidth="1"/>
    <col min="6" max="6" width="8.8984375" bestFit="1" customWidth="1"/>
  </cols>
  <sheetData>
    <row r="1" spans="1:7" ht="21" x14ac:dyDescent="0.4">
      <c r="A1" s="28" t="s">
        <v>181</v>
      </c>
      <c r="B1" s="28"/>
      <c r="C1" s="28"/>
      <c r="D1" s="28"/>
      <c r="E1" s="28"/>
      <c r="F1" s="28"/>
      <c r="G1" s="28"/>
    </row>
    <row r="3" spans="1:7" x14ac:dyDescent="0.4">
      <c r="A3" s="5" t="s">
        <v>179</v>
      </c>
      <c r="B3" s="5" t="s">
        <v>180</v>
      </c>
      <c r="C3" s="5" t="s">
        <v>182</v>
      </c>
      <c r="D3" s="5" t="s">
        <v>187</v>
      </c>
      <c r="E3" s="5" t="s">
        <v>188</v>
      </c>
      <c r="F3" s="5" t="s">
        <v>184</v>
      </c>
      <c r="G3" s="5" t="s">
        <v>183</v>
      </c>
    </row>
    <row r="4" spans="1:7" x14ac:dyDescent="0.4">
      <c r="A4" s="5" t="s">
        <v>189</v>
      </c>
      <c r="B4" s="5" t="s">
        <v>198</v>
      </c>
      <c r="C4" s="25">
        <v>1</v>
      </c>
      <c r="D4" s="18">
        <v>150000</v>
      </c>
      <c r="E4" s="26">
        <v>0.05</v>
      </c>
      <c r="F4" s="17" t="s">
        <v>186</v>
      </c>
      <c r="G4" s="18">
        <f>D4-(D4*E4)</f>
        <v>142500</v>
      </c>
    </row>
    <row r="5" spans="1:7" x14ac:dyDescent="0.4">
      <c r="A5" s="5" t="s">
        <v>190</v>
      </c>
      <c r="B5" s="5" t="s">
        <v>199</v>
      </c>
      <c r="C5" s="25">
        <v>3</v>
      </c>
      <c r="D5" s="18">
        <v>360000</v>
      </c>
      <c r="E5" s="26">
        <v>0.1</v>
      </c>
      <c r="F5" s="17" t="s">
        <v>185</v>
      </c>
      <c r="G5" s="18">
        <f t="shared" ref="G5:G12" si="0">D5-(D5*E5)</f>
        <v>324000</v>
      </c>
    </row>
    <row r="6" spans="1:7" x14ac:dyDescent="0.4">
      <c r="A6" s="5" t="s">
        <v>191</v>
      </c>
      <c r="B6" s="5" t="s">
        <v>198</v>
      </c>
      <c r="C6" s="25">
        <v>3</v>
      </c>
      <c r="D6" s="18">
        <v>450000</v>
      </c>
      <c r="E6" s="26">
        <v>0.12</v>
      </c>
      <c r="F6" s="17" t="s">
        <v>186</v>
      </c>
      <c r="G6" s="18">
        <f t="shared" si="0"/>
        <v>396000</v>
      </c>
    </row>
    <row r="7" spans="1:7" x14ac:dyDescent="0.4">
      <c r="A7" s="5" t="s">
        <v>193</v>
      </c>
      <c r="B7" s="5" t="s">
        <v>198</v>
      </c>
      <c r="C7" s="25">
        <v>3</v>
      </c>
      <c r="D7" s="18">
        <v>450000</v>
      </c>
      <c r="E7" s="26">
        <v>0.12</v>
      </c>
      <c r="F7" s="17" t="s">
        <v>186</v>
      </c>
      <c r="G7" s="18">
        <f t="shared" si="0"/>
        <v>396000</v>
      </c>
    </row>
    <row r="8" spans="1:7" x14ac:dyDescent="0.4">
      <c r="A8" s="5" t="s">
        <v>194</v>
      </c>
      <c r="B8" s="5" t="s">
        <v>198</v>
      </c>
      <c r="C8" s="25">
        <v>6</v>
      </c>
      <c r="D8" s="18">
        <v>900000</v>
      </c>
      <c r="E8" s="26">
        <v>0.25</v>
      </c>
      <c r="F8" s="17" t="s">
        <v>186</v>
      </c>
      <c r="G8" s="18">
        <f t="shared" si="0"/>
        <v>675000</v>
      </c>
    </row>
    <row r="9" spans="1:7" x14ac:dyDescent="0.4">
      <c r="A9" s="5" t="s">
        <v>192</v>
      </c>
      <c r="B9" s="5" t="s">
        <v>199</v>
      </c>
      <c r="C9" s="25">
        <v>1</v>
      </c>
      <c r="D9" s="18">
        <v>120000</v>
      </c>
      <c r="E9" s="26">
        <v>0</v>
      </c>
      <c r="F9" s="17" t="s">
        <v>185</v>
      </c>
      <c r="G9" s="18">
        <f t="shared" si="0"/>
        <v>120000</v>
      </c>
    </row>
    <row r="10" spans="1:7" x14ac:dyDescent="0.4">
      <c r="A10" s="5" t="s">
        <v>195</v>
      </c>
      <c r="B10" s="5" t="s">
        <v>199</v>
      </c>
      <c r="C10" s="25">
        <v>6</v>
      </c>
      <c r="D10" s="18">
        <v>720000</v>
      </c>
      <c r="E10" s="26">
        <v>0.2</v>
      </c>
      <c r="F10" s="17" t="s">
        <v>185</v>
      </c>
      <c r="G10" s="18">
        <f t="shared" si="0"/>
        <v>576000</v>
      </c>
    </row>
    <row r="11" spans="1:7" x14ac:dyDescent="0.4">
      <c r="A11" s="5" t="s">
        <v>196</v>
      </c>
      <c r="B11" s="5" t="s">
        <v>198</v>
      </c>
      <c r="C11" s="25">
        <v>1</v>
      </c>
      <c r="D11" s="18">
        <v>150000</v>
      </c>
      <c r="E11" s="26">
        <v>0.05</v>
      </c>
      <c r="F11" s="17" t="s">
        <v>186</v>
      </c>
      <c r="G11" s="18">
        <f t="shared" si="0"/>
        <v>142500</v>
      </c>
    </row>
    <row r="12" spans="1:7" x14ac:dyDescent="0.4">
      <c r="A12" s="5" t="s">
        <v>197</v>
      </c>
      <c r="B12" s="5" t="s">
        <v>199</v>
      </c>
      <c r="C12" s="25">
        <v>3</v>
      </c>
      <c r="D12" s="18">
        <v>360000</v>
      </c>
      <c r="E12" s="26">
        <v>0.1</v>
      </c>
      <c r="F12" s="17" t="s">
        <v>185</v>
      </c>
      <c r="G12" s="18">
        <f t="shared" si="0"/>
        <v>324000</v>
      </c>
    </row>
    <row r="15" spans="1:7" x14ac:dyDescent="0.4">
      <c r="E15" s="24"/>
    </row>
    <row r="18" spans="6:6" x14ac:dyDescent="0.4">
      <c r="F18" s="24"/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실납입액">
                <anchor moveWithCells="1" sizeWithCells="1">
                  <from>
                    <xdr:col>1</xdr:col>
                    <xdr:colOff>647700</xdr:colOff>
                    <xdr:row>13</xdr:row>
                    <xdr:rowOff>22860</xdr:rowOff>
                  </from>
                  <to>
                    <xdr:col>2</xdr:col>
                    <xdr:colOff>586740</xdr:colOff>
                    <xdr:row>15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3" workbookViewId="0">
      <selection activeCell="J16" sqref="J16"/>
    </sheetView>
  </sheetViews>
  <sheetFormatPr defaultRowHeight="17.399999999999999" x14ac:dyDescent="0.4"/>
  <sheetData>
    <row r="1" spans="1:5" ht="21" x14ac:dyDescent="0.4">
      <c r="A1" s="28" t="s">
        <v>205</v>
      </c>
      <c r="B1" s="28"/>
      <c r="C1" s="28"/>
      <c r="D1" s="28"/>
      <c r="E1" s="28"/>
    </row>
    <row r="3" spans="1:5" x14ac:dyDescent="0.4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하나 최</cp:lastModifiedBy>
  <dcterms:created xsi:type="dcterms:W3CDTF">2025-02-05T04:40:07Z</dcterms:created>
  <dcterms:modified xsi:type="dcterms:W3CDTF">2026-04-25T04:43:13Z</dcterms:modified>
</cp:coreProperties>
</file>