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25b74c2c716b533/바탕 화면/"/>
    </mc:Choice>
  </mc:AlternateContent>
  <xr:revisionPtr revIDLastSave="5" documentId="8_{36FF09FF-F986-4AD4-A69F-6885A511A5B2}" xr6:coauthVersionLast="47" xr6:coauthVersionMax="47" xr10:uidLastSave="{37EEF272-4A23-45AA-BB6C-385F9D28C9CA}"/>
  <bookViews>
    <workbookView xWindow="-108" yWindow="-108" windowWidth="23256" windowHeight="12456" tabRatio="779" activeTab="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'기본작업-2'!$A$4:$G$10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2" l="1"/>
  <c r="G6" i="12"/>
  <c r="G7" i="12"/>
  <c r="G8" i="12"/>
  <c r="G9" i="12"/>
  <c r="G4" i="12"/>
  <c r="G17" i="5"/>
  <c r="G10" i="5"/>
  <c r="G6" i="5"/>
  <c r="G19" i="5" s="1"/>
  <c r="F18" i="5"/>
  <c r="E18" i="5"/>
  <c r="F11" i="5"/>
  <c r="F20" i="5" s="1"/>
  <c r="E11" i="5"/>
  <c r="F7" i="5"/>
  <c r="E7" i="5"/>
  <c r="E20" i="5" s="1"/>
  <c r="A15" i="9"/>
  <c r="I5" i="8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/>
  <c r="F7" i="10" s="1"/>
  <c r="D8" i="10"/>
  <c r="E8" i="10" s="1"/>
  <c r="F8" i="10" s="1"/>
  <c r="D9" i="10"/>
  <c r="E9" i="10"/>
  <c r="F9" i="10" s="1"/>
  <c r="D10" i="10"/>
  <c r="E10" i="10" s="1"/>
  <c r="F10" i="10" s="1"/>
  <c r="D11" i="10"/>
  <c r="E11" i="10"/>
  <c r="F11" i="10" s="1"/>
  <c r="D12" i="10"/>
  <c r="E12" i="10"/>
  <c r="F12" i="10" s="1"/>
  <c r="D13" i="10"/>
  <c r="E13" i="10" s="1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<sst xmlns="http://schemas.openxmlformats.org/spreadsheetml/2006/main" count="529" uniqueCount="327">
  <si>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</si>
  <si>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</si>
  <si>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</si>
  <si>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</si>
  <si>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</si>
  <si>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</si>
  <si>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</si>
  <si>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</si>
  <si>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</si>
  <si>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</si>
  <si>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</si>
  <si>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</si>
  <si>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</si>
  <si>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</si>
  <si>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</si>
  <si>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</si>
  <si>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</si>
  <si>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</si>
  <si>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</si>
  <si>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</si>
  <si>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</si>
  <si>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</si>
  <si>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</si>
  <si>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</si>
  <si>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</si>
  <si>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</si>
  <si>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</si>
  <si>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</si>
  <si>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</si>
  <si>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</si>
  <si>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</si>
  <si>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</si>
  <si>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</si>
  <si>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</si>
  <si>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</si>
  <si>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</si>
  <si>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</si>
  <si>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</si>
  <si>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</si>
  <si>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</si>
  <si>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</si>
  <si>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</si>
  <si>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</si>
  <si>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</si>
  <si>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</si>
  <si>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</si>
  <si>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</si>
  <si>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</si>
  <si>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</si>
  <si>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</si>
  <si>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</si>
  <si>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</si>
  <si>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</si>
  <si>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</si>
  <si>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</si>
  <si>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</si>
  <si>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</si>
  <si>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</si>
  <si>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</si>
  <si>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</si>
  <si>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</si>
  <si>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</si>
  <si>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</si>
  <si>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</si>
  <si>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</si>
  <si>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</si>
  <si>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</si>
  <si>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</si>
  <si>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</si>
  <si>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</si>
  <si>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</si>
  <si>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</si>
  <si>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</si>
  <si>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</si>
  <si>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</si>
  <si>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</si>
  <si>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</si>
  <si>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</si>
  <si>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</si>
  <si>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</si>
  <si>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</si>
  <si>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</si>
  <si>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</si>
  <si>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</si>
  <si>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</si>
  <si>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</si>
  <si>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</si>
  <si>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</si>
  <si>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</si>
  <si>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</si>
  <si>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</si>
  <si>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</si>
  <si>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</si>
  <si>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</si>
  <si>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</si>
  <si>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</si>
  <si>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</si>
  <si>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</si>
  <si>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</si>
  <si>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</si>
  <si>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</si>
  <si>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</si>
  <si>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</si>
  <si>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</si>
  <si>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</si>
  <si>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</si>
  <si>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</si>
  <si>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</si>
  <si>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</si>
  <si>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</si>
  <si>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</si>
  <si>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</si>
  <si>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</si>
  <si>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</si>
  <si>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</si>
  <si>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</si>
  <si>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</si>
  <si>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</si>
  <si>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</si>
  <si>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</si>
  <si>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</si>
  <si>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</si>
  <si>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</si>
  <si>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</si>
  <si>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</si>
  <si>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</si>
  <si>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</si>
  <si>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</si>
  <si>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</si>
  <si>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</si>
  <si>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</si>
  <si>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</si>
  <si>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</si>
  <si>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</si>
  <si>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</si>
  <si>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</si>
  <si>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</si>
  <si>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</si>
  <si>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</si>
  <si>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</si>
  <si>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</si>
  <si>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</si>
  <si>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</si>
  <si>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</si>
  <si>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</si>
  <si>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</si>
  <si>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</si>
  <si>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</si>
  <si>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</si>
  <si>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</si>
  <si>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</si>
  <si>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</si>
  <si>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</si>
  <si>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</si>
  <si>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</si>
  <si>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</si>
  <si>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</si>
  <si>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</si>
  <si>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</si>
  <si>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</si>
  <si>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</si>
  <si>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</si>
  <si>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</si>
  <si>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</si>
  <si>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</si>
  <si>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</si>
  <si>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</si>
  <si>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</si>
  <si>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</si>
  <si>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</si>
  <si>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</si>
  <si>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</si>
  <si>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</si>
  <si>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</si>
  <si>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</si>
  <si>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</si>
  <si>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</si>
  <si>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</si>
  <si>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</si>
  <si>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</si>
  <si>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</si>
  <si>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</si>
  <si>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</si>
  <si>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</si>
  <si>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</si>
  <si>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</si>
  <si>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</si>
  <si>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</si>
  <si>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</si>
  <si>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</si>
  <si>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</si>
  <si>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</si>
  <si>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</si>
  <si>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</si>
  <si>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</si>
  <si>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</si>
  <si>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</si>
  <si>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</si>
  <si>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</si>
  <si>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</si>
  <si>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</si>
  <si>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</si>
  <si>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</si>
  <si>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</si>
  <si>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</si>
  <si>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</si>
  <si>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</si>
  <si>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</si>
  <si>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</si>
  <si>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</si>
  <si>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</si>
  <si>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</si>
  <si>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</si>
  <si>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</si>
  <si>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</si>
  <si>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</si>
  <si>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</si>
  <si>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</si>
  <si>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</si>
  <si>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</si>
  <si>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</si>
  <si>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</si>
  <si>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</si>
  <si>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</si>
  <si>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</si>
  <si>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</si>
  <si>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</si>
  <si>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</si>
  <si>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</si>
  <si>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</si>
  <si>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</si>
  <si>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</si>
  <si>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</si>
  <si>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</si>
  <si>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</si>
  <si>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</si>
  <si>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</si>
  <si>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</si>
  <si>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</si>
  <si>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</si>
  <si>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</si>
  <si>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</si>
  <si>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</si>
  <si>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</si>
  <si>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</si>
  <si>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</si>
  <si>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</si>
  <si>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</si>
  <si>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</si>
  <si>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</si>
  <si>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</si>
  <si>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</si>
  <si>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</si>
  <si>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</si>
  <si>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</si>
  <si>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</si>
  <si>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</si>
  <si>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</si>
  <si>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</si>
  <si>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</si>
  <si>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</si>
  <si>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</si>
  <si>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</si>
  <si>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</si>
  <si>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</si>
  <si>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</si>
  <si>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</si>
  <si>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</si>
  <si>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</si>
  <si>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</si>
  <si>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</si>
  <si>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</si>
  <si>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매출평균</t>
    <phoneticPr fontId="1" type="noConversion"/>
  </si>
  <si>
    <t>차월이월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</si>
  <si>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</si>
  <si>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</si>
  <si>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</si>
  <si>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</si>
  <si>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</si>
  <si>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</si>
  <si>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</si>
  <si>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</si>
  <si>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</si>
  <si>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</si>
  <si>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</si>
  <si>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</si>
  <si>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</si>
  <si>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</si>
  <si>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</si>
  <si>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</si>
  <si>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</si>
  <si>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</si>
  <si>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다형 날짜 2025-03-27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</si>
  <si>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</si>
  <si>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</si>
  <si>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</si>
  <si>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</si>
  <si>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</si>
  <si>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</si>
  <si>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</si>
  <si>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</si>
  <si>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</si>
  <si>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</si>
  <si>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</si>
  <si>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</si>
  <si>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</si>
  <si>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</si>
  <si>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</si>
  <si>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허지혜</t>
    <phoneticPr fontId="1" type="noConversion"/>
  </si>
  <si>
    <t>사오정</t>
    <phoneticPr fontId="1" type="noConversion"/>
  </si>
  <si>
    <t>이구철</t>
    <phoneticPr fontId="1" type="noConversion"/>
  </si>
  <si>
    <t>김상두</t>
    <phoneticPr fontId="1" type="noConversion"/>
  </si>
  <si>
    <t>강수옥</t>
    <phoneticPr fontId="1" type="noConversion"/>
  </si>
  <si>
    <t>나도연</t>
    <phoneticPr fontId="1" type="noConversion"/>
  </si>
  <si>
    <t>여</t>
    <phoneticPr fontId="1" type="noConversion"/>
  </si>
  <si>
    <t>남</t>
    <phoneticPr fontId="1" type="noConversion"/>
  </si>
  <si>
    <t>H101</t>
    <phoneticPr fontId="1" type="noConversion"/>
  </si>
  <si>
    <t>H102</t>
    <phoneticPr fontId="1" type="noConversion"/>
  </si>
  <si>
    <t>H103</t>
  </si>
  <si>
    <t>S101</t>
    <phoneticPr fontId="1" type="noConversion"/>
  </si>
  <si>
    <t>B101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</si>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</sst>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9" fillId="5" borderId="14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0" fillId="6" borderId="0" xfId="0" applyFont="1" applyFill="1" applyAlignment="1">
      <alignment horizontal="left" vertical="center"/>
    </xf>
    <xf numFmtId="0" fontId="11" fillId="6" borderId="15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right" vertical="center"/>
    </xf>
    <xf numFmtId="0" fontId="8" fillId="5" borderId="14" xfId="0" applyFont="1" applyFill="1" applyBorder="1" applyAlignment="1">
      <alignment horizontal="right" vertical="center"/>
    </xf>
    <xf numFmtId="9" fontId="0" fillId="7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0" fontId="1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</cellXfs>
  <cellStyles count="5">
    <cellStyle name="60% - 강조색5" xfId="4" builtinId="48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A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AAEA588-7F8D-2BA3-7828-DF887B9C4A46}"/>
            </a:ext>
          </a:extLst>
        </xdr:cNvPr>
        <xdr:cNvSpPr/>
      </xdr:nvSpPr>
      <xdr:spPr>
        <a:xfrm>
          <a:off x="2849880" y="2255520"/>
          <a:ext cx="144780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다형" refreshedDate="45743.944983796297" createdVersion="8" refreshedVersion="8" minRefreshableVersion="3" recordCount="8" xr:uid="{8AA77526-6C9F-4ADB-95EA-4B7A0511E888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384139-AFC8-46EC-8EE5-8A6034360B9A}" name="피벗 테이블1" cacheId="0" applyNumberFormats="0" applyBorderFormats="0" applyFontFormats="0" applyPatternFormats="0" applyAlignmentFormats="0" applyWidthHeightFormats="1" dataCaption="값" missingCaption="#" updatedVersion="8" minRefreshableVersion="3" useAutoFormatting="1" itemPrintTitles="1" createdVersion="8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16" sqref="I16"/>
    </sheetView>
  </sheetViews>
  <sheetFormatPr defaultRowHeight="17.399999999999999" x14ac:dyDescent="0.4"/>
  <cols>
    <col min="3" max="3" width="14.19921875" bestFit="1" customWidth="1"/>
    <col min="5" max="5" width="11.796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 t="s">
        <v>301</v>
      </c>
      <c r="B3" s="2" t="s">
        <v>302</v>
      </c>
      <c r="C3" s="2" t="s">
        <v>303</v>
      </c>
      <c r="D3" s="2" t="s">
        <v>304</v>
      </c>
      <c r="E3" s="2" t="s">
        <v>305</v>
      </c>
      <c r="F3" s="2" t="s">
        <v>306</v>
      </c>
      <c r="G3" s="2" t="s">
        <v>307</v>
      </c>
    </row>
    <row r="4" spans="1:7" x14ac:dyDescent="0.4">
      <c r="A4" s="2" t="s">
        <v>316</v>
      </c>
      <c r="B4" s="2" t="s">
        <v>308</v>
      </c>
      <c r="C4" s="2" t="s">
        <v>321</v>
      </c>
      <c r="D4" s="2" t="s">
        <v>314</v>
      </c>
      <c r="E4" s="3">
        <v>42431</v>
      </c>
      <c r="F4" s="1">
        <v>430000</v>
      </c>
      <c r="G4" s="2">
        <v>570</v>
      </c>
    </row>
    <row r="5" spans="1:7" x14ac:dyDescent="0.4">
      <c r="A5" s="2" t="s">
        <v>317</v>
      </c>
      <c r="B5" s="2" t="s">
        <v>311</v>
      </c>
      <c r="C5" s="2" t="s">
        <v>322</v>
      </c>
      <c r="D5" s="2" t="s">
        <v>315</v>
      </c>
      <c r="E5" s="3">
        <v>42831</v>
      </c>
      <c r="F5" s="1">
        <v>230000</v>
      </c>
      <c r="G5" s="2">
        <v>450</v>
      </c>
    </row>
    <row r="6" spans="1:7" x14ac:dyDescent="0.4">
      <c r="A6" s="2" t="s">
        <v>318</v>
      </c>
      <c r="B6" s="2" t="s">
        <v>309</v>
      </c>
      <c r="C6" s="2" t="s">
        <v>323</v>
      </c>
      <c r="D6" s="2" t="s">
        <v>315</v>
      </c>
      <c r="E6" s="3">
        <v>42876</v>
      </c>
      <c r="F6" s="1">
        <v>275000</v>
      </c>
      <c r="G6" s="2">
        <v>450</v>
      </c>
    </row>
    <row r="7" spans="1:7" x14ac:dyDescent="0.4">
      <c r="A7" s="2" t="s">
        <v>319</v>
      </c>
      <c r="B7" s="2" t="s">
        <v>310</v>
      </c>
      <c r="C7" s="2" t="s">
        <v>324</v>
      </c>
      <c r="D7" s="2" t="s">
        <v>315</v>
      </c>
      <c r="E7" s="3">
        <v>43129</v>
      </c>
      <c r="F7" s="1">
        <v>326000</v>
      </c>
      <c r="G7" s="2">
        <v>380</v>
      </c>
    </row>
    <row r="8" spans="1:7" x14ac:dyDescent="0.4">
      <c r="A8" s="2" t="s">
        <v>7</v>
      </c>
      <c r="B8" s="2" t="s">
        <v>312</v>
      </c>
      <c r="C8" s="2" t="s">
        <v>325</v>
      </c>
      <c r="D8" s="2" t="s">
        <v>314</v>
      </c>
      <c r="E8" s="3">
        <v>43385</v>
      </c>
      <c r="F8" s="1">
        <v>125000</v>
      </c>
      <c r="G8" s="2">
        <v>120</v>
      </c>
    </row>
    <row r="9" spans="1:7" x14ac:dyDescent="0.4">
      <c r="A9" s="2" t="s">
        <v>320</v>
      </c>
      <c r="B9" s="2" t="s">
        <v>313</v>
      </c>
      <c r="C9" s="2" t="s">
        <v>326</v>
      </c>
      <c r="D9" s="2" t="s">
        <v>314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tabSelected="1" workbookViewId="0">
      <selection sqref="A1:XFD1"/>
    </sheetView>
  </sheetViews>
  <sheetFormatPr defaultRowHeight="17.399999999999999" x14ac:dyDescent="0.4"/>
  <cols>
    <col min="4" max="4" width="13.296875" bestFit="1" customWidth="1"/>
    <col min="6" max="6" width="13.296875" bestFit="1" customWidth="1"/>
  </cols>
  <sheetData>
    <row r="1" spans="1:7" ht="25.05" customHeight="1" thickBot="1" x14ac:dyDescent="0.45">
      <c r="A1" s="51" t="s">
        <v>93</v>
      </c>
      <c r="B1" s="51"/>
      <c r="C1" s="51"/>
      <c r="D1" s="51"/>
      <c r="E1" s="51"/>
      <c r="F1" s="51"/>
      <c r="G1" s="51"/>
    </row>
    <row r="2" spans="1:7" ht="18.600000000000001" thickTop="1" thickBot="1" x14ac:dyDescent="0.45"/>
    <row r="3" spans="1:7" x14ac:dyDescent="0.4">
      <c r="A3" s="16" t="s">
        <v>94</v>
      </c>
      <c r="B3" s="17" t="s">
        <v>95</v>
      </c>
      <c r="C3" s="17" t="s">
        <v>96</v>
      </c>
      <c r="D3" s="17" t="s">
        <v>97</v>
      </c>
      <c r="E3" s="17" t="s">
        <v>98</v>
      </c>
      <c r="F3" s="17" t="s">
        <v>99</v>
      </c>
      <c r="G3" s="18" t="s">
        <v>100</v>
      </c>
    </row>
    <row r="4" spans="1:7" x14ac:dyDescent="0.4">
      <c r="A4" s="19" t="s">
        <v>101</v>
      </c>
      <c r="B4" s="6">
        <v>200</v>
      </c>
      <c r="C4" s="6">
        <v>220</v>
      </c>
      <c r="D4" s="14">
        <v>26400000</v>
      </c>
      <c r="E4" s="15">
        <v>0.1</v>
      </c>
      <c r="F4" s="14">
        <v>23760000</v>
      </c>
      <c r="G4" s="20">
        <v>1.1000000000000001</v>
      </c>
    </row>
    <row r="5" spans="1:7" x14ac:dyDescent="0.4">
      <c r="A5" s="19" t="s">
        <v>64</v>
      </c>
      <c r="B5" s="6">
        <v>150</v>
      </c>
      <c r="C5" s="6">
        <v>120</v>
      </c>
      <c r="D5" s="14">
        <v>14400000</v>
      </c>
      <c r="E5" s="15">
        <v>0</v>
      </c>
      <c r="F5" s="14">
        <v>14400000</v>
      </c>
      <c r="G5" s="20">
        <v>0.8</v>
      </c>
    </row>
    <row r="6" spans="1:7" x14ac:dyDescent="0.4">
      <c r="A6" s="19" t="s">
        <v>102</v>
      </c>
      <c r="B6" s="6">
        <v>120</v>
      </c>
      <c r="C6" s="6">
        <v>100</v>
      </c>
      <c r="D6" s="14">
        <v>12000000</v>
      </c>
      <c r="E6" s="15">
        <v>0</v>
      </c>
      <c r="F6" s="14">
        <v>12000000</v>
      </c>
      <c r="G6" s="20">
        <v>0.83</v>
      </c>
    </row>
    <row r="7" spans="1:7" x14ac:dyDescent="0.4">
      <c r="A7" s="19" t="s">
        <v>103</v>
      </c>
      <c r="B7" s="6">
        <v>300</v>
      </c>
      <c r="C7" s="6">
        <v>220</v>
      </c>
      <c r="D7" s="14">
        <v>66000000</v>
      </c>
      <c r="E7" s="15">
        <v>0.2</v>
      </c>
      <c r="F7" s="14">
        <v>52800000</v>
      </c>
      <c r="G7" s="20">
        <v>0.73</v>
      </c>
    </row>
    <row r="8" spans="1:7" x14ac:dyDescent="0.4">
      <c r="A8" s="19" t="s">
        <v>104</v>
      </c>
      <c r="B8" s="6">
        <v>200</v>
      </c>
      <c r="C8" s="6">
        <v>210</v>
      </c>
      <c r="D8" s="14">
        <v>63000000</v>
      </c>
      <c r="E8" s="15">
        <v>0.2</v>
      </c>
      <c r="F8" s="14">
        <v>50400000</v>
      </c>
      <c r="G8" s="20">
        <v>1.05</v>
      </c>
    </row>
    <row r="9" spans="1:7" x14ac:dyDescent="0.4">
      <c r="A9" s="19" t="s">
        <v>105</v>
      </c>
      <c r="B9" s="6">
        <v>150</v>
      </c>
      <c r="C9" s="6">
        <v>150</v>
      </c>
      <c r="D9" s="14">
        <v>45000000</v>
      </c>
      <c r="E9" s="15">
        <v>0.15</v>
      </c>
      <c r="F9" s="14">
        <v>38250000</v>
      </c>
      <c r="G9" s="20">
        <v>1</v>
      </c>
    </row>
    <row r="10" spans="1:7" ht="18" thickBot="1" x14ac:dyDescent="0.45">
      <c r="A10" s="21" t="s">
        <v>106</v>
      </c>
      <c r="B10" s="22">
        <v>1120</v>
      </c>
      <c r="C10" s="22">
        <v>1020</v>
      </c>
      <c r="D10" s="23">
        <v>226800000</v>
      </c>
      <c r="E10" s="24"/>
      <c r="F10" s="23">
        <v>191610000</v>
      </c>
      <c r="G10" s="2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M11" sqref="M11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47" t="s">
        <v>107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48" t="s">
        <v>108</v>
      </c>
      <c r="B3" s="48" t="s">
        <v>109</v>
      </c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4">
      <c r="A4" s="48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workbookViewId="0">
      <selection activeCell="L14" sqref="L14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47" t="s">
        <v>111</v>
      </c>
      <c r="B1" s="47"/>
      <c r="C1" s="47"/>
      <c r="D1" s="47"/>
      <c r="E1" s="47"/>
      <c r="F1" s="47"/>
      <c r="G1" s="47"/>
      <c r="H1" s="47"/>
      <c r="I1" s="47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2" t="s">
        <v>272</v>
      </c>
      <c r="B14" s="2" t="s">
        <v>273</v>
      </c>
    </row>
    <row r="15" spans="1:9" x14ac:dyDescent="0.4">
      <c r="A15" t="b">
        <f>F4&gt;=AVERAGE(F4:F12)</f>
        <v>1</v>
      </c>
      <c r="B15" s="2" t="s">
        <v>274</v>
      </c>
    </row>
    <row r="18" spans="1:9" x14ac:dyDescent="0.4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4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4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4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796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45447</v>
      </c>
      <c r="I3" s="6"/>
    </row>
    <row r="4" spans="1:10" x14ac:dyDescent="0.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45448</v>
      </c>
      <c r="I4" s="6"/>
    </row>
    <row r="5" spans="1:10" x14ac:dyDescent="0.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45449</v>
      </c>
      <c r="I5" s="6"/>
    </row>
    <row r="6" spans="1:10" x14ac:dyDescent="0.4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45453</v>
      </c>
      <c r="I6" s="6"/>
    </row>
    <row r="7" spans="1:10" x14ac:dyDescent="0.4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45456</v>
      </c>
      <c r="I7" s="6"/>
    </row>
    <row r="8" spans="1:10" x14ac:dyDescent="0.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45457</v>
      </c>
      <c r="I8" s="6"/>
    </row>
    <row r="9" spans="1:10" x14ac:dyDescent="0.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45458</v>
      </c>
      <c r="I9" s="6"/>
    </row>
    <row r="10" spans="1:10" x14ac:dyDescent="0.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45460</v>
      </c>
      <c r="I10" s="6"/>
    </row>
    <row r="11" spans="1:10" x14ac:dyDescent="0.4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45463</v>
      </c>
      <c r="I11" s="6"/>
    </row>
    <row r="12" spans="1:10" x14ac:dyDescent="0.4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45464</v>
      </c>
      <c r="I12" s="6"/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49" t="s">
        <v>92</v>
      </c>
      <c r="B36" s="49"/>
      <c r="C36" s="49"/>
      <c r="D36" s="49"/>
    </row>
    <row r="37" spans="1:4" x14ac:dyDescent="0.4">
      <c r="A37" s="50"/>
      <c r="B37" s="50"/>
      <c r="C37" s="50"/>
      <c r="D37" s="50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L8" sqref="L8"/>
    </sheetView>
  </sheetViews>
  <sheetFormatPr defaultRowHeight="17.399999999999999" outlineLevelRow="3" x14ac:dyDescent="0.4"/>
  <sheetData>
    <row r="1" spans="1:9" ht="21" x14ac:dyDescent="0.4">
      <c r="A1" s="47" t="s">
        <v>127</v>
      </c>
      <c r="B1" s="47"/>
      <c r="C1" s="47"/>
      <c r="D1" s="47"/>
      <c r="E1" s="47"/>
      <c r="F1" s="47"/>
      <c r="G1" s="47"/>
      <c r="H1" s="47"/>
      <c r="I1" s="47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4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4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4">
      <c r="A6" s="6"/>
      <c r="B6" s="6"/>
      <c r="C6" s="26" t="s">
        <v>279</v>
      </c>
      <c r="D6" s="6"/>
      <c r="E6" s="7"/>
      <c r="F6" s="7"/>
      <c r="G6" s="7">
        <f>SUBTOTAL(4,G4:G5)</f>
        <v>3570</v>
      </c>
      <c r="H6" s="6"/>
      <c r="I6" s="6"/>
    </row>
    <row r="7" spans="1:9" outlineLevel="1" x14ac:dyDescent="0.4">
      <c r="A7" s="6"/>
      <c r="B7" s="6"/>
      <c r="C7" s="26" t="s">
        <v>275</v>
      </c>
      <c r="D7" s="6"/>
      <c r="E7" s="7">
        <f>SUBTOTAL(9,E4:E5)</f>
        <v>6800</v>
      </c>
      <c r="F7" s="7">
        <f>SUBTOTAL(9,F4:F5)</f>
        <v>340</v>
      </c>
      <c r="G7" s="7"/>
      <c r="H7" s="6"/>
      <c r="I7" s="6"/>
    </row>
    <row r="8" spans="1:9" outlineLevel="3" x14ac:dyDescent="0.4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4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4">
      <c r="A10" s="6"/>
      <c r="B10" s="6"/>
      <c r="C10" s="26" t="s">
        <v>280</v>
      </c>
      <c r="D10" s="6"/>
      <c r="E10" s="7"/>
      <c r="F10" s="7"/>
      <c r="G10" s="7">
        <f>SUBTOTAL(4,G8:G9)</f>
        <v>4800</v>
      </c>
      <c r="H10" s="6"/>
      <c r="I10" s="6"/>
    </row>
    <row r="11" spans="1:9" outlineLevel="1" x14ac:dyDescent="0.4">
      <c r="A11" s="6"/>
      <c r="B11" s="6"/>
      <c r="C11" s="26" t="s">
        <v>276</v>
      </c>
      <c r="D11" s="6"/>
      <c r="E11" s="7">
        <f>SUBTOTAL(9,E8:E9)</f>
        <v>8600</v>
      </c>
      <c r="F11" s="7">
        <f>SUBTOTAL(9,F8:F9)</f>
        <v>400</v>
      </c>
      <c r="G11" s="7"/>
      <c r="H11" s="6"/>
      <c r="I11" s="6"/>
    </row>
    <row r="12" spans="1:9" outlineLevel="3" x14ac:dyDescent="0.4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4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4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4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4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4">
      <c r="A17" s="2"/>
      <c r="B17" s="2"/>
      <c r="C17" s="28" t="s">
        <v>281</v>
      </c>
      <c r="D17" s="2"/>
      <c r="E17" s="27"/>
      <c r="F17" s="27"/>
      <c r="G17" s="27">
        <f>SUBTOTAL(4,G12:G16)</f>
        <v>1050</v>
      </c>
      <c r="H17" s="2"/>
      <c r="I17" s="2"/>
    </row>
    <row r="18" spans="1:9" outlineLevel="1" x14ac:dyDescent="0.4">
      <c r="A18" s="2"/>
      <c r="B18" s="2"/>
      <c r="C18" s="28" t="s">
        <v>277</v>
      </c>
      <c r="D18" s="2"/>
      <c r="E18" s="27">
        <f>SUBTOTAL(9,E12:E16)</f>
        <v>3400</v>
      </c>
      <c r="F18" s="27">
        <f>SUBTOTAL(9,F12:F16)</f>
        <v>170</v>
      </c>
      <c r="G18" s="27"/>
      <c r="H18" s="2"/>
      <c r="I18" s="2"/>
    </row>
    <row r="19" spans="1:9" x14ac:dyDescent="0.4">
      <c r="A19" s="2"/>
      <c r="B19" s="2"/>
      <c r="C19" s="28" t="s">
        <v>282</v>
      </c>
      <c r="D19" s="2"/>
      <c r="E19" s="27"/>
      <c r="F19" s="27"/>
      <c r="G19" s="27">
        <f>SUBTOTAL(4,G4:G16)</f>
        <v>4800</v>
      </c>
      <c r="H19" s="2"/>
      <c r="I19" s="2"/>
    </row>
    <row r="20" spans="1:9" x14ac:dyDescent="0.4">
      <c r="A20" s="2"/>
      <c r="B20" s="2"/>
      <c r="C20" s="28" t="s">
        <v>278</v>
      </c>
      <c r="D20" s="2"/>
      <c r="E20" s="27">
        <f>SUBTOTAL(9,E4:E16)</f>
        <v>18800</v>
      </c>
      <c r="F20" s="27">
        <f>SUBTOTAL(9,F4:F16)</f>
        <v>910</v>
      </c>
      <c r="G20" s="27"/>
      <c r="H20" s="2"/>
      <c r="I20" s="2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2C256-D5EF-4C31-9FE6-68A84EF41A77}">
  <dimension ref="A3:E13"/>
  <sheetViews>
    <sheetView workbookViewId="0">
      <selection activeCell="B6" sqref="B6"/>
    </sheetView>
  </sheetViews>
  <sheetFormatPr defaultRowHeight="17.399999999999999" x14ac:dyDescent="0.4"/>
  <cols>
    <col min="1" max="2" width="11.19921875" bestFit="1" customWidth="1"/>
    <col min="3" max="3" width="5" bestFit="1" customWidth="1"/>
    <col min="4" max="5" width="6.796875" bestFit="1" customWidth="1"/>
  </cols>
  <sheetData>
    <row r="3" spans="1:5" x14ac:dyDescent="0.4">
      <c r="A3" s="29" t="s">
        <v>285</v>
      </c>
      <c r="B3" s="29" t="s">
        <v>284</v>
      </c>
    </row>
    <row r="4" spans="1:5" x14ac:dyDescent="0.4">
      <c r="A4" s="29" t="s">
        <v>283</v>
      </c>
      <c r="B4" t="s">
        <v>171</v>
      </c>
      <c r="C4" t="s">
        <v>169</v>
      </c>
      <c r="D4" t="s">
        <v>167</v>
      </c>
      <c r="E4" t="s">
        <v>278</v>
      </c>
    </row>
    <row r="5" spans="1:5" x14ac:dyDescent="0.4">
      <c r="A5" s="30" t="s">
        <v>168</v>
      </c>
      <c r="B5" t="s">
        <v>286</v>
      </c>
      <c r="C5">
        <v>94</v>
      </c>
      <c r="D5" t="s">
        <v>286</v>
      </c>
      <c r="E5">
        <v>94</v>
      </c>
    </row>
    <row r="6" spans="1:5" x14ac:dyDescent="0.4">
      <c r="A6" s="30" t="s">
        <v>174</v>
      </c>
      <c r="B6" t="s">
        <v>286</v>
      </c>
      <c r="C6" t="s">
        <v>286</v>
      </c>
      <c r="D6">
        <v>89</v>
      </c>
      <c r="E6">
        <v>89</v>
      </c>
    </row>
    <row r="7" spans="1:5" x14ac:dyDescent="0.4">
      <c r="A7" s="30" t="s">
        <v>5</v>
      </c>
      <c r="B7" t="s">
        <v>286</v>
      </c>
      <c r="C7">
        <v>80</v>
      </c>
      <c r="D7" t="s">
        <v>286</v>
      </c>
      <c r="E7">
        <v>80</v>
      </c>
    </row>
    <row r="8" spans="1:5" x14ac:dyDescent="0.4">
      <c r="A8" s="30" t="s">
        <v>172</v>
      </c>
      <c r="B8" t="s">
        <v>286</v>
      </c>
      <c r="C8" t="s">
        <v>286</v>
      </c>
      <c r="D8">
        <v>70</v>
      </c>
      <c r="E8">
        <v>70</v>
      </c>
    </row>
    <row r="9" spans="1:5" x14ac:dyDescent="0.4">
      <c r="A9" s="30" t="s">
        <v>175</v>
      </c>
      <c r="B9">
        <v>93</v>
      </c>
      <c r="C9" t="s">
        <v>286</v>
      </c>
      <c r="D9" t="s">
        <v>286</v>
      </c>
      <c r="E9">
        <v>93</v>
      </c>
    </row>
    <row r="10" spans="1:5" x14ac:dyDescent="0.4">
      <c r="A10" s="30" t="s">
        <v>173</v>
      </c>
      <c r="B10">
        <v>81</v>
      </c>
      <c r="C10" t="s">
        <v>286</v>
      </c>
      <c r="D10" t="s">
        <v>286</v>
      </c>
      <c r="E10">
        <v>81</v>
      </c>
    </row>
    <row r="11" spans="1:5" x14ac:dyDescent="0.4">
      <c r="A11" s="30" t="s">
        <v>166</v>
      </c>
      <c r="B11" t="s">
        <v>286</v>
      </c>
      <c r="C11" t="s">
        <v>286</v>
      </c>
      <c r="D11">
        <v>92</v>
      </c>
      <c r="E11">
        <v>92</v>
      </c>
    </row>
    <row r="12" spans="1:5" x14ac:dyDescent="0.4">
      <c r="A12" s="30" t="s">
        <v>170</v>
      </c>
      <c r="B12">
        <v>92</v>
      </c>
      <c r="C12" t="s">
        <v>286</v>
      </c>
      <c r="D12" t="s">
        <v>286</v>
      </c>
      <c r="E12">
        <v>92</v>
      </c>
    </row>
    <row r="13" spans="1:5" x14ac:dyDescent="0.4">
      <c r="A13" s="30" t="s">
        <v>278</v>
      </c>
      <c r="B13">
        <v>266</v>
      </c>
      <c r="C13">
        <v>174</v>
      </c>
      <c r="D13">
        <v>251</v>
      </c>
      <c r="E13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A3" sqref="A3:G11"/>
    </sheetView>
  </sheetViews>
  <sheetFormatPr defaultRowHeight="17.399999999999999" x14ac:dyDescent="0.4"/>
  <sheetData>
    <row r="1" spans="1:7" ht="21" x14ac:dyDescent="0.4">
      <c r="A1" s="47" t="s">
        <v>159</v>
      </c>
      <c r="B1" s="47"/>
      <c r="C1" s="47"/>
      <c r="D1" s="47"/>
      <c r="E1" s="47"/>
      <c r="F1" s="47"/>
      <c r="G1" s="47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47" t="s">
        <v>176</v>
      </c>
      <c r="B1" s="47"/>
      <c r="C1" s="47"/>
      <c r="D1" s="47"/>
      <c r="E1" s="47"/>
      <c r="F1" s="47"/>
      <c r="G1" s="47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다형" comment="만든 사람 다형 날짜 2025-03-27">
      <inputCells r="C16" val="0.7" numFmtId="9"/>
      <inputCells r="G16" val="0.11" numFmtId="9"/>
    </scenario>
    <scenario name="상여급/공제계비율인상" locked="1" count="2" user="다형" comment="만든 사람 다형 날짜 2025-03-27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B25E5-FF44-46A6-A55F-5F159BE82AD4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21" bestFit="1" customWidth="1" outlineLevel="1"/>
  </cols>
  <sheetData>
    <row r="1" spans="2:6" ht="18" thickBot="1" x14ac:dyDescent="0.45"/>
    <row r="2" spans="2:6" x14ac:dyDescent="0.4">
      <c r="B2" s="35" t="s">
        <v>294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296</v>
      </c>
      <c r="E3" s="43" t="s">
        <v>291</v>
      </c>
      <c r="F3" s="43" t="s">
        <v>293</v>
      </c>
    </row>
    <row r="4" spans="2:6" ht="31.2" hidden="1" outlineLevel="1" x14ac:dyDescent="0.4">
      <c r="B4" s="38"/>
      <c r="C4" s="38"/>
      <c r="E4" s="45" t="s">
        <v>292</v>
      </c>
      <c r="F4" s="45" t="s">
        <v>292</v>
      </c>
    </row>
    <row r="5" spans="2:6" x14ac:dyDescent="0.4">
      <c r="B5" s="39" t="s">
        <v>295</v>
      </c>
      <c r="C5" s="40"/>
      <c r="D5" s="37"/>
      <c r="E5" s="37"/>
      <c r="F5" s="37"/>
    </row>
    <row r="6" spans="2:6" outlineLevel="1" x14ac:dyDescent="0.4">
      <c r="B6" s="38"/>
      <c r="C6" s="38" t="s">
        <v>287</v>
      </c>
      <c r="D6" s="31">
        <v>0.8</v>
      </c>
      <c r="E6" s="44">
        <v>0.7</v>
      </c>
      <c r="F6" s="44">
        <v>0.9</v>
      </c>
    </row>
    <row r="7" spans="2:6" outlineLevel="1" x14ac:dyDescent="0.4">
      <c r="B7" s="38"/>
      <c r="C7" s="38" t="s">
        <v>288</v>
      </c>
      <c r="D7" s="31">
        <v>0.12</v>
      </c>
      <c r="E7" s="44">
        <v>0.11</v>
      </c>
      <c r="F7" s="44">
        <v>0.13</v>
      </c>
    </row>
    <row r="8" spans="2:6" x14ac:dyDescent="0.4">
      <c r="B8" s="39" t="s">
        <v>297</v>
      </c>
      <c r="C8" s="40"/>
      <c r="D8" s="37"/>
      <c r="E8" s="37"/>
      <c r="F8" s="37"/>
    </row>
    <row r="9" spans="2:6" outlineLevel="1" x14ac:dyDescent="0.4">
      <c r="B9" s="38"/>
      <c r="C9" s="38" t="s">
        <v>289</v>
      </c>
      <c r="D9" s="32">
        <v>5386000</v>
      </c>
      <c r="E9" s="32">
        <v>5144000</v>
      </c>
      <c r="F9" s="32">
        <v>5620000</v>
      </c>
    </row>
    <row r="10" spans="2:6" ht="18" outlineLevel="1" thickBot="1" x14ac:dyDescent="0.45">
      <c r="B10" s="41"/>
      <c r="C10" s="41" t="s">
        <v>290</v>
      </c>
      <c r="D10" s="33">
        <v>5211000</v>
      </c>
      <c r="E10" s="33">
        <v>4978000</v>
      </c>
      <c r="F10" s="33">
        <v>5438000</v>
      </c>
    </row>
    <row r="11" spans="2:6" x14ac:dyDescent="0.4">
      <c r="B11" t="s">
        <v>298</v>
      </c>
    </row>
    <row r="12" spans="2:6" x14ac:dyDescent="0.4">
      <c r="B12" t="s">
        <v>299</v>
      </c>
    </row>
    <row r="13" spans="2:6" x14ac:dyDescent="0.4">
      <c r="B13" t="s">
        <v>300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J13" sqref="J13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47" t="s">
        <v>259</v>
      </c>
      <c r="B1" s="47"/>
      <c r="C1" s="47"/>
      <c r="D1" s="47"/>
      <c r="E1" s="47"/>
      <c r="F1" s="47"/>
      <c r="G1" s="47"/>
      <c r="H1" s="47"/>
      <c r="I1" s="47"/>
      <c r="J1" s="47"/>
    </row>
    <row r="3" spans="1:10" x14ac:dyDescent="0.4">
      <c r="A3" s="46" t="s">
        <v>197</v>
      </c>
      <c r="B3" s="46" t="s">
        <v>260</v>
      </c>
      <c r="C3" s="46" t="s">
        <v>261</v>
      </c>
      <c r="D3" s="46" t="s">
        <v>2</v>
      </c>
      <c r="E3" s="46" t="s">
        <v>32</v>
      </c>
      <c r="F3" s="46" t="s">
        <v>33</v>
      </c>
      <c r="G3" s="46" t="s">
        <v>198</v>
      </c>
      <c r="H3" s="46" t="s">
        <v>199</v>
      </c>
      <c r="I3" s="46" t="s">
        <v>200</v>
      </c>
      <c r="J3" s="46" t="s">
        <v>201</v>
      </c>
    </row>
    <row r="4" spans="1:10" x14ac:dyDescent="0.4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activeCell="O35" sqref="O35"/>
    </sheetView>
  </sheetViews>
  <sheetFormatPr defaultRowHeight="17.399999999999999" x14ac:dyDescent="0.4"/>
  <cols>
    <col min="3" max="3" width="12.296875" bestFit="1" customWidth="1"/>
  </cols>
  <sheetData>
    <row r="1" spans="1:9" ht="21" x14ac:dyDescent="0.4">
      <c r="A1" s="47" t="s">
        <v>214</v>
      </c>
      <c r="B1" s="47"/>
      <c r="C1" s="47"/>
      <c r="D1" s="47"/>
      <c r="E1" s="47"/>
      <c r="F1" s="47"/>
      <c r="G1" s="47"/>
      <c r="H1" s="47"/>
      <c r="I1" s="47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다형 최</cp:lastModifiedBy>
  <dcterms:created xsi:type="dcterms:W3CDTF">2023-04-27T08:01:32Z</dcterms:created>
  <dcterms:modified xsi:type="dcterms:W3CDTF">2025-03-27T14:07:48Z</dcterms:modified>
</cp:coreProperties>
</file>