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f5190106b27082/바탕 화면/"/>
    </mc:Choice>
  </mc:AlternateContent>
  <xr:revisionPtr revIDLastSave="5" documentId="8_{F5066D80-00DB-4BC1-AFF9-FCDCA388DA5D}" xr6:coauthVersionLast="47" xr6:coauthVersionMax="47" xr10:uidLastSave="{3674350F-052D-4EDD-B800-22B19EB23AC5}"/>
  <bookViews>
    <workbookView xWindow="-96" yWindow="0" windowWidth="11760" windowHeight="12336" firstSheet="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4" l="1"/>
  <c r="E25" i="4"/>
  <c r="D25" i="4"/>
  <c r="J4" i="4"/>
  <c r="J5" i="4"/>
  <c r="J6" i="4"/>
  <c r="J7" i="4"/>
  <c r="J8" i="4"/>
  <c r="J9" i="4"/>
  <c r="J10" i="4"/>
  <c r="J11" i="4"/>
  <c r="J12" i="4"/>
  <c r="J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<sst xmlns="http://schemas.openxmlformats.org/spreadsheetml/2006/main" count="430" uniqueCount="298">
  <si>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</si>
  <si>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</si>
  <si>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</si>
  <si>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</si>
  <si>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</si>
  <si>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</si>
  <si>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</si>
  <si>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</si>
  <si>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</si>
  <si>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</si>
  <si>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</si>
  <si>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</si>
  <si>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</si>
  <si>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</si>
  <si>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</si>
  <si>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</si>
  <si>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</si>
  <si>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</si>
  <si>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</si>
  <si>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</si>
  <si>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</si>
  <si>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</si>
  <si>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</si>
  <si>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</si>
  <si>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</si>
  <si>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</si>
  <si>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</si>
  <si>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</si>
  <si>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</si>
  <si>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</si>
  <si>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</si>
  <si>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</si>
  <si>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</si>
  <si>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</si>
  <si>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</si>
  <si>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</si>
  <si>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</si>
  <si>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</si>
  <si>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</si>
  <si>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</si>
  <si>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</si>
  <si>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</si>
  <si>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</si>
  <si>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</si>
  <si>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</si>
  <si>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</si>
  <si>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</si>
  <si>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</si>
  <si>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</si>
  <si>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</si>
  <si>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</si>
  <si>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</si>
  <si>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</si>
  <si>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</si>
  <si>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</si>
  <si>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</si>
  <si>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</si>
  <si>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</si>
  <si>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</si>
  <si>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</si>
  <si>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</si>
  <si>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</si>
  <si>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</si>
  <si>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</si>
  <si>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</si>
  <si>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</si>
  <si>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</si>
  <si>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</si>
  <si>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</si>
  <si>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</si>
  <si>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</si>
  <si>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</si>
  <si>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</si>
  <si>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</si>
  <si>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</si>
  <si>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</si>
  <si>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</si>
  <si>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</si>
  <si>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</si>
  <si>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</si>
  <si>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</si>
  <si>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</si>
  <si>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</si>
  <si>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</si>
  <si>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</si>
  <si>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</si>
  <si>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</si>
  <si>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</si>
  <si>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</si>
  <si>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</si>
  <si>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</si>
  <si>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</si>
  <si>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</si>
  <si>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</si>
  <si>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</si>
  <si>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</si>
  <si>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</si>
  <si>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</si>
  <si>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</si>
  <si>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</si>
  <si>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</si>
  <si>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</si>
  <si>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</si>
  <si>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</si>
  <si>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</si>
  <si>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</si>
  <si>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</si>
  <si>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</si>
  <si>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</si>
  <si>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</si>
  <si>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</si>
  <si>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</si>
  <si>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</si>
  <si>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</si>
  <si>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</si>
  <si>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</si>
  <si>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</si>
  <si>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</si>
  <si>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</si>
  <si>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</si>
  <si>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</si>
  <si>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</si>
  <si>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</si>
  <si>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</si>
  <si>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</si>
  <si>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</si>
  <si>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</si>
  <si>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</si>
  <si>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</si>
  <si>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</si>
  <si>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</si>
  <si>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</si>
  <si>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</si>
  <si>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</si>
  <si>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</si>
  <si>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</si>
  <si>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</si>
  <si>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</si>
  <si>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</si>
  <si>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</si>
  <si>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</si>
  <si>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</si>
  <si>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</si>
  <si>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</si>
  <si>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</si>
  <si>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</si>
  <si>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</si>
  <si>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</si>
  <si>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</si>
  <si>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</si>
  <si>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</si>
  <si>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</si>
  <si>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</si>
  <si>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</si>
  <si>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</si>
  <si>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</si>
  <si>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</si>
  <si>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</si>
  <si>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</si>
  <si>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</si>
  <si>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</si>
  <si>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</si>
  <si>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</si>
  <si>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</si>
  <si>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</si>
  <si>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</si>
  <si>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</si>
  <si>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</si>
  <si>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</si>
  <si>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</si>
  <si>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</si>
  <si>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</si>
  <si>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</si>
  <si>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</si>
  <si>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</si>
  <si>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</si>
  <si>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</si>
  <si>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</si>
  <si>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</si>
  <si>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</si>
  <si>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</si>
  <si>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</si>
  <si>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</si>
  <si>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</si>
  <si>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</si>
  <si>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</si>
  <si>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</si>
  <si>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</si>
  <si>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</si>
  <si>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</si>
  <si>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</si>
  <si>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</si>
  <si>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</si>
  <si>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</si>
  <si>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</si>
  <si>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</si>
  <si>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</si>
  <si>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</si>
  <si>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</si>
  <si>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</si>
  <si>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</si>
  <si>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</si>
  <si>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</si>
  <si>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</si>
  <si>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</si>
  <si>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</si>
  <si>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</si>
  <si>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</si>
  <si>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</si>
  <si>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</si>
  <si>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</si>
  <si>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</si>
  <si>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</si>
  <si>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</si>
  <si>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</si>
  <si>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</si>
  <si>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</si>
  <si>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</si>
  <si>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</si>
  <si>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</si>
  <si>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</si>
  <si>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</si>
  <si>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</si>
  <si>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</si>
  <si>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</si>
  <si>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</si>
  <si>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</si>
  <si>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</si>
  <si>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</si>
  <si>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</si>
  <si>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</si>
  <si>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</si>
  <si>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</si>
  <si>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</si>
  <si>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</si>
  <si>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</si>
  <si>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</si>
  <si>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</si>
  <si>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</si>
  <si>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</si>
  <si>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</si>
  <si>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</si>
  <si>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</si>
  <si>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</si>
  <si>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</si>
  <si>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</si>
  <si>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</si>
  <si>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</si>
  <si>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</si>
  <si>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</si>
  <si>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</si>
  <si>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</si>
  <si>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</si>
  <si>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</si>
  <si>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</si>
  <si>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</si>
  <si>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</si>
  <si>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</si>
  <si>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</si>
  <si>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</si>
  <si>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</si>
  <si>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</si>
  <si>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</si>
  <si>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</si>
  <si>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</si>
  <si>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</si>
  <si>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</si>
  <si>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</si>
  <si>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</si>
  <si>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</si>
  <si>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</si>
  <si>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</si>
  <si>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</si>
  <si>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</si>
  <si>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</si>
  <si>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</si>
  <si>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</si>
  <si>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</si>
  <si>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</si>
  <si>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</si>
  <si>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</si>
  <si>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</si>
  <si>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</si>
  <si>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</si>
  <si>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</si>
  <si>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</si>
  <si>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</si>
  <si>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</si>
  <si>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</si>
  <si>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</si>
  <si>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</si>
  <si>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</si>
  <si>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</si>
  <si>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</si>
  <si>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</si>
  <si>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</si>
  <si>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</si>
  <si>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C.C(Corrugated Cardboard)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</si>
</sst>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80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차트작업!$C$4:$C$7</c:f>
              <c:strCache>
                <c:ptCount val="4"/>
                <c:pt idx="0">
                  <c:v>경영</c:v>
                </c:pt>
                <c:pt idx="1">
                  <c:v>경영</c:v>
                </c:pt>
                <c:pt idx="2">
                  <c:v>경영</c:v>
                </c:pt>
                <c:pt idx="3">
                  <c:v>경영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0-4EEA-8772-A4621DEB0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DD0D8EF-5F11-021A-7219-37EE0EC49774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윶" refreshedDate="45995.902246874997" createdVersion="8" refreshedVersion="8" minRefreshableVersion="3" recordCount="7" xr:uid="{6842ABFE-F11B-4AF6-857C-EFD353D63799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E05CB7-259F-4B54-9FFD-F79FBFE3DB17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D8" sqref="D8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255</v>
      </c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</row>
    <row r="4" spans="1:8" x14ac:dyDescent="0.4">
      <c r="A4" s="1" t="s">
        <v>250</v>
      </c>
      <c r="B4" t="s">
        <v>297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256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257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256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256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B4" sqref="B4:B17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4" t="s">
        <v>167</v>
      </c>
      <c r="B1" s="24"/>
      <c r="C1" s="24"/>
      <c r="D1" s="24"/>
      <c r="E1" s="24"/>
      <c r="F1" s="24"/>
      <c r="G1" s="24"/>
    </row>
    <row r="2" spans="1:7" x14ac:dyDescent="0.4">
      <c r="G2" s="10" t="s">
        <v>168</v>
      </c>
    </row>
    <row r="3" spans="1:7" x14ac:dyDescent="0.4">
      <c r="A3" s="12" t="s">
        <v>169</v>
      </c>
      <c r="B3" s="12" t="s">
        <v>170</v>
      </c>
      <c r="C3" s="12" t="s">
        <v>188</v>
      </c>
      <c r="D3" s="12" t="s">
        <v>171</v>
      </c>
      <c r="E3" s="12" t="s">
        <v>172</v>
      </c>
      <c r="F3" s="12" t="s">
        <v>264</v>
      </c>
      <c r="G3" s="12" t="s">
        <v>173</v>
      </c>
    </row>
    <row r="4" spans="1:7" x14ac:dyDescent="0.4">
      <c r="A4" s="4" t="s">
        <v>174</v>
      </c>
      <c r="B4" s="33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175</v>
      </c>
      <c r="B5" s="33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176</v>
      </c>
      <c r="B6" s="33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177</v>
      </c>
      <c r="B7" s="33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178</v>
      </c>
      <c r="B8" s="33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179</v>
      </c>
      <c r="B9" s="33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180</v>
      </c>
      <c r="B10" s="33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181</v>
      </c>
      <c r="B11" s="33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182</v>
      </c>
      <c r="B12" s="33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183</v>
      </c>
      <c r="B13" s="33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184</v>
      </c>
      <c r="B14" s="33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185</v>
      </c>
      <c r="B15" s="33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186</v>
      </c>
      <c r="B16" s="33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187</v>
      </c>
      <c r="B17" s="33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189</v>
      </c>
    </row>
    <row r="4" spans="2:5" x14ac:dyDescent="0.4">
      <c r="B4" t="s">
        <v>265</v>
      </c>
      <c r="C4" t="s">
        <v>266</v>
      </c>
      <c r="D4" t="s">
        <v>267</v>
      </c>
      <c r="E4" t="s">
        <v>124</v>
      </c>
    </row>
    <row r="5" spans="2:5" x14ac:dyDescent="0.4">
      <c r="B5" t="s">
        <v>268</v>
      </c>
      <c r="C5">
        <v>500</v>
      </c>
      <c r="D5">
        <v>458</v>
      </c>
      <c r="E5">
        <v>42</v>
      </c>
    </row>
    <row r="6" spans="2:5" x14ac:dyDescent="0.4">
      <c r="B6" t="s">
        <v>269</v>
      </c>
      <c r="C6">
        <v>300</v>
      </c>
      <c r="D6">
        <v>255</v>
      </c>
      <c r="E6">
        <v>45</v>
      </c>
    </row>
    <row r="7" spans="2:5" x14ac:dyDescent="0.4">
      <c r="B7" t="s">
        <v>270</v>
      </c>
      <c r="C7">
        <v>250</v>
      </c>
      <c r="D7">
        <v>214</v>
      </c>
      <c r="E7">
        <v>36</v>
      </c>
    </row>
    <row r="8" spans="2:5" x14ac:dyDescent="0.4">
      <c r="B8" t="s">
        <v>271</v>
      </c>
      <c r="C8">
        <v>680</v>
      </c>
      <c r="D8">
        <v>621</v>
      </c>
      <c r="E8">
        <v>59</v>
      </c>
    </row>
    <row r="9" spans="2:5" x14ac:dyDescent="0.4">
      <c r="B9" t="s">
        <v>272</v>
      </c>
      <c r="C9">
        <v>1000</v>
      </c>
      <c r="D9">
        <v>875</v>
      </c>
      <c r="E9">
        <v>125</v>
      </c>
    </row>
    <row r="10" spans="2:5" x14ac:dyDescent="0.4">
      <c r="B10" t="s">
        <v>273</v>
      </c>
      <c r="C10">
        <v>350</v>
      </c>
      <c r="D10">
        <v>249</v>
      </c>
      <c r="E10">
        <v>101</v>
      </c>
    </row>
    <row r="11" spans="2:5" x14ac:dyDescent="0.4">
      <c r="B11" t="s">
        <v>274</v>
      </c>
      <c r="C11">
        <v>800</v>
      </c>
      <c r="D11">
        <v>756</v>
      </c>
      <c r="E11">
        <v>44</v>
      </c>
    </row>
    <row r="12" spans="2:5" x14ac:dyDescent="0.4">
      <c r="B12" t="s">
        <v>275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F3" sqref="F3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5" t="s">
        <v>190</v>
      </c>
      <c r="B1" s="25"/>
      <c r="C1" s="25"/>
      <c r="D1" s="25"/>
      <c r="E1" s="25"/>
      <c r="F1" s="25"/>
      <c r="G1" s="25"/>
    </row>
    <row r="3" spans="1:7" x14ac:dyDescent="0.4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7" workbookViewId="0">
      <selection activeCell="E30" sqref="E30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238</v>
      </c>
      <c r="B3" s="4">
        <v>68</v>
      </c>
      <c r="C3" s="4">
        <v>73</v>
      </c>
      <c r="D3" s="11">
        <f>AVERAGE(B3:C3)</f>
        <v>70.5</v>
      </c>
      <c r="E3" s="4"/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 t="str">
        <f t="shared" ref="J4:J12" si="1">CHOOSE(LEFT(G4,1),"사회","과학","직업")</f>
        <v>과학</v>
      </c>
    </row>
    <row r="5" spans="1:10" x14ac:dyDescent="0.4">
      <c r="A5" s="4" t="s">
        <v>240</v>
      </c>
      <c r="B5" s="4">
        <v>91</v>
      </c>
      <c r="C5" s="4">
        <v>90</v>
      </c>
      <c r="D5" s="11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 t="str">
        <f t="shared" si="1"/>
        <v>사회</v>
      </c>
    </row>
    <row r="6" spans="1:10" x14ac:dyDescent="0.4">
      <c r="A6" s="4" t="s">
        <v>241</v>
      </c>
      <c r="B6" s="4">
        <v>95</v>
      </c>
      <c r="C6" s="4">
        <v>96</v>
      </c>
      <c r="D6" s="11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 t="str">
        <f t="shared" si="1"/>
        <v>직업</v>
      </c>
    </row>
    <row r="7" spans="1:10" x14ac:dyDescent="0.4">
      <c r="A7" s="4" t="s">
        <v>242</v>
      </c>
      <c r="B7" s="4">
        <v>82</v>
      </c>
      <c r="C7" s="4">
        <v>87</v>
      </c>
      <c r="D7" s="11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 t="str">
        <f t="shared" si="1"/>
        <v>과학</v>
      </c>
    </row>
    <row r="8" spans="1:10" x14ac:dyDescent="0.4">
      <c r="A8" s="4" t="s">
        <v>243</v>
      </c>
      <c r="B8" s="4">
        <v>84</v>
      </c>
      <c r="C8" s="4">
        <v>39</v>
      </c>
      <c r="D8" s="11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 t="str">
        <f t="shared" si="1"/>
        <v>사회</v>
      </c>
    </row>
    <row r="9" spans="1:10" x14ac:dyDescent="0.4">
      <c r="A9" s="4" t="s">
        <v>244</v>
      </c>
      <c r="B9" s="4">
        <v>84</v>
      </c>
      <c r="C9" s="4">
        <v>89</v>
      </c>
      <c r="D9" s="11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 t="str">
        <f t="shared" si="1"/>
        <v>직업</v>
      </c>
    </row>
    <row r="10" spans="1:10" x14ac:dyDescent="0.4">
      <c r="A10" s="4" t="s">
        <v>245</v>
      </c>
      <c r="B10" s="4">
        <v>79</v>
      </c>
      <c r="C10" s="4">
        <v>84</v>
      </c>
      <c r="D10" s="11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 t="str">
        <f t="shared" si="1"/>
        <v>과학</v>
      </c>
    </row>
    <row r="11" spans="1:10" x14ac:dyDescent="0.4">
      <c r="A11" s="4" t="s">
        <v>246</v>
      </c>
      <c r="B11" s="4">
        <v>57</v>
      </c>
      <c r="C11" s="4">
        <v>54</v>
      </c>
      <c r="D11" s="11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 t="str">
        <f t="shared" si="1"/>
        <v>사회</v>
      </c>
    </row>
    <row r="12" spans="1:10" x14ac:dyDescent="0.4">
      <c r="G12" s="4">
        <v>36854</v>
      </c>
      <c r="H12" s="4" t="s">
        <v>12</v>
      </c>
      <c r="I12" s="4" t="s">
        <v>25</v>
      </c>
      <c r="J12" s="4" t="str">
        <f t="shared" si="1"/>
        <v>직업</v>
      </c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4" t="s">
        <v>292</v>
      </c>
      <c r="B24" s="4" t="s">
        <v>294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 t="s">
        <v>293</v>
      </c>
      <c r="B25" s="4" t="s">
        <v>295</v>
      </c>
      <c r="D25" s="6">
        <f>DSUM(A14:E22,4,$A$24:$B$26)</f>
        <v>25600</v>
      </c>
      <c r="E25" s="6">
        <f>TRUNC(DAVERAGE(A14:E22,5,$A$24:$B$26),0)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 t="s">
        <v>296</v>
      </c>
      <c r="B26" s="4" t="s">
        <v>295</v>
      </c>
    </row>
    <row r="27" spans="1:10" x14ac:dyDescent="0.4">
      <c r="G27" s="26" t="s">
        <v>63</v>
      </c>
      <c r="H27" s="26"/>
      <c r="I27" s="26"/>
      <c r="J27" s="4"/>
    </row>
    <row r="28" spans="1:10" x14ac:dyDescent="0.4">
      <c r="A28" s="2" t="s">
        <v>65</v>
      </c>
      <c r="B28" s="3" t="s">
        <v>66</v>
      </c>
      <c r="G28" s="26" t="s">
        <v>64</v>
      </c>
      <c r="H28" s="26"/>
      <c r="I28" s="26"/>
      <c r="J28" s="4"/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 t="e">
        <f>VLOOKUP(LEFT(A30,4),$G$36:$H$38,2,FALSE)</f>
        <v>#N/A</v>
      </c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/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/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/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/>
      <c r="G34" s="27" t="s">
        <v>84</v>
      </c>
      <c r="H34" s="27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/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/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/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/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3" workbookViewId="0">
      <selection activeCell="F7" sqref="F7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5" t="s">
        <v>89</v>
      </c>
      <c r="B1" s="25"/>
      <c r="C1" s="25"/>
      <c r="D1" s="25"/>
      <c r="E1" s="25"/>
      <c r="F1" s="25"/>
      <c r="G1" s="25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5" t="s">
        <v>281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4">
      <c r="A8" s="8"/>
      <c r="B8" s="4"/>
      <c r="C8" s="15" t="s">
        <v>276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5" t="s">
        <v>282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4">
      <c r="A14" s="8"/>
      <c r="B14" s="4"/>
      <c r="C14" s="15" t="s">
        <v>277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5" t="s">
        <v>283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4">
      <c r="A23" s="8"/>
      <c r="B23" s="4"/>
      <c r="C23" s="15" t="s">
        <v>278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6"/>
      <c r="B27" s="1"/>
      <c r="C27" s="17" t="s">
        <v>284</v>
      </c>
      <c r="D27" s="18">
        <f>SUBTOTAL(1,D24:D26)</f>
        <v>6.333333333333333</v>
      </c>
      <c r="E27" s="1"/>
      <c r="F27" s="18">
        <f>SUBTOTAL(1,F24:F26)</f>
        <v>6.666666666666667</v>
      </c>
      <c r="G27" s="1"/>
    </row>
    <row r="28" spans="1:7" outlineLevel="1" x14ac:dyDescent="0.4">
      <c r="A28" s="16"/>
      <c r="B28" s="1"/>
      <c r="C28" s="17" t="s">
        <v>279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6"/>
      <c r="B29" s="1"/>
      <c r="C29" s="17" t="s">
        <v>285</v>
      </c>
      <c r="D29" s="18">
        <f>SUBTOTAL(1,D4:D26)</f>
        <v>5.3529411764705879</v>
      </c>
      <c r="E29" s="1"/>
      <c r="F29" s="18">
        <f>SUBTOTAL(1,F4:F26)</f>
        <v>5.2941176470588234</v>
      </c>
      <c r="G29" s="1"/>
    </row>
    <row r="30" spans="1:7" x14ac:dyDescent="0.4">
      <c r="A30" s="16"/>
      <c r="B30" s="1"/>
      <c r="C30" s="17" t="s">
        <v>280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6" workbookViewId="0">
      <selection activeCell="D20" sqref="D20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25" t="s">
        <v>104</v>
      </c>
      <c r="B1" s="25"/>
      <c r="C1" s="25"/>
      <c r="D1" s="25"/>
      <c r="E1" s="25"/>
      <c r="F1" s="25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19" t="s">
        <v>288</v>
      </c>
      <c r="B18" s="19" t="s">
        <v>287</v>
      </c>
    </row>
    <row r="19" spans="1:5" x14ac:dyDescent="0.4">
      <c r="A19" s="19" t="s">
        <v>286</v>
      </c>
      <c r="B19" t="s">
        <v>289</v>
      </c>
      <c r="C19" t="s">
        <v>290</v>
      </c>
      <c r="D19" t="s">
        <v>291</v>
      </c>
      <c r="E19" t="s">
        <v>280</v>
      </c>
    </row>
    <row r="20" spans="1:5" x14ac:dyDescent="0.4">
      <c r="A20" s="20" t="s">
        <v>113</v>
      </c>
      <c r="B20" s="21"/>
      <c r="C20" s="21"/>
      <c r="D20" s="21">
        <v>1008000</v>
      </c>
      <c r="E20" s="21">
        <v>1008000</v>
      </c>
    </row>
    <row r="21" spans="1:5" x14ac:dyDescent="0.4">
      <c r="A21" s="20" t="s">
        <v>115</v>
      </c>
      <c r="B21" s="21"/>
      <c r="C21" s="21">
        <v>498750</v>
      </c>
      <c r="D21" s="21"/>
      <c r="E21" s="21">
        <v>498750</v>
      </c>
    </row>
    <row r="22" spans="1:5" x14ac:dyDescent="0.4">
      <c r="A22" s="20" t="s">
        <v>112</v>
      </c>
      <c r="B22" s="21"/>
      <c r="C22" s="21">
        <v>365750</v>
      </c>
      <c r="D22" s="21"/>
      <c r="E22" s="21">
        <v>365750</v>
      </c>
    </row>
    <row r="23" spans="1:5" x14ac:dyDescent="0.4">
      <c r="A23" s="20" t="s">
        <v>114</v>
      </c>
      <c r="B23" s="21">
        <v>133000</v>
      </c>
      <c r="C23" s="21"/>
      <c r="D23" s="21"/>
      <c r="E23" s="21">
        <v>133000</v>
      </c>
    </row>
    <row r="24" spans="1:5" x14ac:dyDescent="0.4">
      <c r="A24" s="20" t="s">
        <v>117</v>
      </c>
      <c r="B24" s="21"/>
      <c r="C24" s="21">
        <v>465500</v>
      </c>
      <c r="D24" s="21"/>
      <c r="E24" s="21">
        <v>465500</v>
      </c>
    </row>
    <row r="25" spans="1:5" x14ac:dyDescent="0.4">
      <c r="A25" s="20" t="s">
        <v>111</v>
      </c>
      <c r="B25" s="21"/>
      <c r="C25" s="21">
        <v>498750</v>
      </c>
      <c r="D25" s="21"/>
      <c r="E25" s="21">
        <v>498750</v>
      </c>
    </row>
    <row r="26" spans="1:5" x14ac:dyDescent="0.4">
      <c r="A26" s="20" t="s">
        <v>116</v>
      </c>
      <c r="B26" s="21"/>
      <c r="C26" s="21"/>
      <c r="D26" s="21">
        <v>1102500</v>
      </c>
      <c r="E26" s="21">
        <v>1102500</v>
      </c>
    </row>
    <row r="27" spans="1:5" x14ac:dyDescent="0.4">
      <c r="A27" s="20" t="s">
        <v>280</v>
      </c>
      <c r="B27" s="21">
        <v>133000</v>
      </c>
      <c r="C27" s="21">
        <v>457187.5</v>
      </c>
      <c r="D27" s="21">
        <v>1055250</v>
      </c>
      <c r="E27" s="21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5" workbookViewId="0">
      <selection activeCell="K37" sqref="K37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5" t="s">
        <v>118</v>
      </c>
      <c r="B1" s="25"/>
      <c r="C1" s="25"/>
      <c r="D1" s="25"/>
      <c r="E1" s="25"/>
      <c r="F1" s="25"/>
      <c r="G1" s="25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5" t="s">
        <v>136</v>
      </c>
      <c r="B13" s="25"/>
      <c r="C13" s="25"/>
      <c r="D13" s="25"/>
      <c r="E13" s="25"/>
      <c r="F13" s="25"/>
      <c r="G13" s="25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5" t="s">
        <v>247</v>
      </c>
      <c r="B25" s="25"/>
      <c r="C25" s="25"/>
      <c r="D25" s="25"/>
      <c r="E25" s="25"/>
    </row>
    <row r="26" spans="1: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">
      <c r="A27" s="4" t="s">
        <v>133</v>
      </c>
      <c r="B27" s="22">
        <v>8000</v>
      </c>
      <c r="C27" s="22">
        <v>1050</v>
      </c>
      <c r="D27" s="22">
        <v>420</v>
      </c>
      <c r="E27" s="22">
        <v>8420</v>
      </c>
    </row>
    <row r="28" spans="1:7" x14ac:dyDescent="0.4">
      <c r="A28" s="4" t="s">
        <v>137</v>
      </c>
      <c r="B28" s="22">
        <v>10000</v>
      </c>
      <c r="C28" s="22">
        <v>280</v>
      </c>
      <c r="D28" s="22">
        <v>210</v>
      </c>
      <c r="E28" s="22">
        <v>8710</v>
      </c>
    </row>
    <row r="29" spans="1:7" x14ac:dyDescent="0.4">
      <c r="A29" s="4" t="s">
        <v>138</v>
      </c>
      <c r="B29" s="22">
        <v>6500</v>
      </c>
      <c r="C29" s="22">
        <v>380</v>
      </c>
      <c r="D29" s="22">
        <v>190</v>
      </c>
      <c r="E29" s="22">
        <v>6190</v>
      </c>
    </row>
    <row r="30" spans="1:7" x14ac:dyDescent="0.4">
      <c r="A30" s="4" t="s">
        <v>135</v>
      </c>
      <c r="B30" s="22">
        <v>5200</v>
      </c>
      <c r="C30" s="22">
        <v>1200</v>
      </c>
      <c r="D30" s="22">
        <v>150</v>
      </c>
      <c r="E30" s="22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7" sqref="L7"/>
    </sheetView>
  </sheetViews>
  <sheetFormatPr defaultRowHeight="17.399999999999999" x14ac:dyDescent="0.4"/>
  <sheetData>
    <row r="1" spans="1:10" ht="21" x14ac:dyDescent="0.4">
      <c r="A1" s="25" t="s">
        <v>139</v>
      </c>
      <c r="B1" s="25"/>
      <c r="C1" s="25"/>
      <c r="D1" s="25"/>
      <c r="E1" s="25"/>
      <c r="F1" s="25"/>
      <c r="G1" s="25"/>
      <c r="H1" s="25"/>
      <c r="I1" s="25"/>
      <c r="J1" s="25"/>
    </row>
    <row r="3" spans="1:10" x14ac:dyDescent="0.4">
      <c r="A3" s="23" t="s">
        <v>140</v>
      </c>
      <c r="B3" s="23" t="s">
        <v>141</v>
      </c>
      <c r="C3" s="23" t="s">
        <v>142</v>
      </c>
      <c r="D3" s="23" t="s">
        <v>143</v>
      </c>
      <c r="E3" s="23" t="s">
        <v>144</v>
      </c>
      <c r="F3" s="23" t="s">
        <v>145</v>
      </c>
      <c r="G3" s="23" t="s">
        <v>146</v>
      </c>
      <c r="H3" s="23" t="s">
        <v>147</v>
      </c>
      <c r="I3" s="23" t="s">
        <v>148</v>
      </c>
      <c r="J3" s="23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8" t="s">
        <v>157</v>
      </c>
      <c r="B10" s="29"/>
      <c r="C10" s="30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1"/>
      <c r="J10" s="32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6" workbookViewId="0">
      <selection activeCell="J19" sqref="J19"/>
    </sheetView>
  </sheetViews>
  <sheetFormatPr defaultRowHeight="17.399999999999999" x14ac:dyDescent="0.4"/>
  <sheetData>
    <row r="1" spans="1:6" ht="21" x14ac:dyDescent="0.4">
      <c r="A1" s="25" t="s">
        <v>166</v>
      </c>
      <c r="B1" s="25"/>
      <c r="C1" s="25"/>
      <c r="D1" s="25"/>
      <c r="E1" s="25"/>
      <c r="F1" s="25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유진 이</cp:lastModifiedBy>
  <dcterms:created xsi:type="dcterms:W3CDTF">2023-04-27T08:01:32Z</dcterms:created>
  <dcterms:modified xsi:type="dcterms:W3CDTF">2025-12-04T13:23:22Z</dcterms:modified>
</cp:coreProperties>
</file>