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97183F19-E281-43B1-966F-B51B1E4C3613}" xr6:coauthVersionLast="47" xr6:coauthVersionMax="47" xr10:uidLastSave="{00000000-0000-0000-0000-000000000000}"/>
  <bookViews>
    <workbookView xWindow="-108" yWindow="-108" windowWidth="23256" windowHeight="12456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_FilterDatabase" localSheetId="5" hidden="1">'분석작업-1'!$A$3:$G$26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E3" i="4"/>
  <c r="G5" i="7"/>
  <c r="G6" i="7"/>
  <c r="G7" i="7"/>
  <c r="G8" i="7"/>
  <c r="G9" i="7"/>
  <c r="G4" i="7"/>
  <c r="F29" i="5"/>
  <c r="F27" i="5"/>
  <c r="D27" i="5"/>
  <c r="F22" i="5"/>
  <c r="D22" i="5"/>
  <c r="D29" i="5" s="1"/>
  <c r="F13" i="5"/>
  <c r="D13" i="5"/>
  <c r="F7" i="5"/>
  <c r="D7" i="5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<sst xmlns="http://schemas.openxmlformats.org/spreadsheetml/2006/main" count="430" uniqueCount="298">
  <si>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</si>
  <si>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</si>
  <si>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</si>
  <si>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</si>
  <si>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</si>
  <si>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</si>
  <si>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</si>
  <si>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</si>
  <si>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</si>
  <si>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</si>
  <si>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</si>
  <si>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</si>
  <si>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</si>
  <si>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</si>
  <si>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</si>
  <si>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</si>
  <si>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</si>
  <si>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</si>
  <si>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</si>
  <si>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</si>
  <si>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</si>
  <si>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</si>
  <si>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</si>
  <si>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</si>
  <si>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</si>
  <si>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</si>
  <si>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</si>
  <si>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</si>
  <si>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</si>
  <si>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</si>
  <si>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</si>
  <si>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</si>
  <si>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</si>
  <si>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</si>
  <si>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</si>
  <si>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</si>
  <si>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</si>
  <si>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</si>
  <si>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</si>
  <si>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</si>
  <si>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</si>
  <si>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</si>
  <si>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</si>
  <si>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</si>
  <si>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</si>
  <si>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</si>
  <si>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</si>
  <si>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</si>
  <si>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</si>
  <si>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</si>
  <si>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</si>
  <si>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</si>
  <si>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</si>
  <si>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</si>
  <si>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</si>
  <si>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</si>
  <si>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</si>
  <si>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</si>
  <si>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</si>
  <si>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</si>
  <si>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</si>
  <si>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</si>
  <si>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</si>
  <si>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</si>
  <si>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</si>
  <si>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</si>
  <si>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</si>
  <si>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</si>
  <si>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</si>
  <si>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</si>
  <si>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</si>
  <si>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</si>
  <si>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</si>
  <si>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</si>
  <si>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</si>
  <si>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</si>
  <si>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</si>
  <si>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</si>
  <si>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</si>
  <si>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</si>
  <si>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</si>
  <si>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</si>
  <si>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</si>
  <si>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</si>
  <si>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</si>
  <si>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</si>
  <si>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</si>
  <si>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</si>
  <si>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</si>
  <si>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</si>
  <si>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</si>
  <si>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</si>
  <si>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</si>
  <si>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</si>
  <si>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</si>
  <si>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</si>
  <si>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</si>
  <si>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</si>
  <si>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</si>
  <si>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</si>
  <si>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</si>
  <si>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</si>
  <si>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</si>
  <si>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</si>
  <si>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</si>
  <si>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</si>
  <si>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</si>
  <si>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</si>
  <si>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</si>
  <si>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</si>
  <si>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</si>
  <si>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</si>
  <si>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</si>
  <si>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</si>
  <si>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</si>
  <si>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</si>
  <si>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</si>
  <si>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</si>
  <si>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</si>
  <si>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</si>
  <si>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</si>
  <si>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</si>
  <si>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</si>
  <si>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</si>
  <si>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</si>
  <si>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</si>
  <si>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</si>
  <si>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</si>
  <si>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</si>
  <si>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</si>
  <si>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</si>
  <si>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</si>
  <si>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</si>
  <si>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</si>
  <si>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</si>
  <si>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</si>
  <si>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</si>
  <si>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</si>
  <si>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</si>
  <si>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</si>
  <si>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</si>
  <si>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</si>
  <si>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</si>
  <si>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</si>
  <si>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</si>
  <si>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</si>
  <si>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</si>
  <si>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</si>
  <si>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</si>
  <si>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</si>
  <si>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</si>
  <si>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</si>
  <si>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</si>
  <si>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</si>
  <si>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</si>
  <si>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</si>
  <si>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</si>
  <si>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</si>
  <si>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</si>
  <si>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</si>
  <si>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</si>
  <si>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</si>
  <si>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</si>
  <si>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</si>
  <si>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</si>
  <si>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</si>
  <si>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</si>
  <si>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</si>
  <si>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</si>
  <si>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</si>
  <si>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</si>
  <si>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</si>
  <si>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</si>
  <si>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</si>
  <si>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</si>
  <si>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</si>
  <si>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</si>
  <si>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</si>
  <si>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</si>
  <si>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</si>
  <si>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</si>
  <si>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</si>
  <si>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</si>
  <si>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</si>
  <si>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</si>
  <si>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</si>
  <si>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</si>
  <si>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</si>
  <si>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</si>
  <si>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</si>
  <si>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</si>
  <si>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</si>
  <si>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</si>
  <si>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</si>
  <si>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</si>
  <si>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</si>
  <si>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</si>
  <si>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</si>
  <si>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</si>
  <si>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</si>
  <si>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</si>
  <si>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</si>
  <si>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</si>
  <si>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</si>
  <si>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</si>
  <si>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</si>
  <si>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</si>
  <si>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</si>
  <si>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</si>
  <si>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</si>
  <si>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</si>
  <si>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</si>
  <si>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</si>
  <si>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</si>
  <si>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</si>
  <si>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</si>
  <si>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</si>
  <si>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</si>
  <si>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</si>
  <si>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</si>
  <si>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</si>
  <si>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</si>
  <si>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</si>
  <si>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</si>
  <si>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</si>
  <si>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</si>
  <si>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</si>
  <si>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</si>
  <si>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</si>
  <si>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</si>
  <si>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</si>
  <si>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</si>
  <si>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</si>
  <si>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</si>
  <si>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</si>
  <si>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</si>
  <si>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</si>
  <si>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</si>
  <si>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</si>
  <si>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</si>
  <si>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</si>
  <si>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</si>
  <si>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</si>
  <si>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</si>
  <si>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</si>
  <si>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</si>
  <si>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</si>
  <si>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</si>
  <si>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</si>
  <si>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</si>
  <si>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</si>
  <si>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</si>
  <si>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</si>
  <si>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</si>
  <si>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</si>
  <si>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</si>
  <si>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</si>
  <si>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</si>
  <si>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</si>
  <si>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</si>
  <si>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</si>
  <si>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</si>
  <si>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</t>
    <phoneticPr fontId="1" type="noConversion"/>
  </si>
  <si>
    <t>P.E(Polyethlene)</t>
    <phoneticPr fontId="1" type="noConversion"/>
  </si>
  <si>
    <t>C.C(Corrugated Cardboard)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</si>
  <si>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</si>
  <si>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</si>
  <si>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</si>
  <si>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</si>
  <si>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</si>
  <si>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</si>
  <si>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</si>
  <si>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</si>
  <si>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</si>
  <si>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</si>
  <si>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</si>
  <si>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</si>
  <si>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강북지역 요약</t>
  </si>
  <si>
    <t>강남지역 요약</t>
  </si>
  <si>
    <t>강서지역 요약</t>
  </si>
  <si>
    <t>강동지역 요약</t>
  </si>
  <si>
    <t>총합계</t>
  </si>
  <si>
    <t>강북지역 평균</t>
  </si>
  <si>
    <t>강남지역 평균</t>
  </si>
  <si>
    <t>강서지역 평균</t>
  </si>
  <si>
    <t>강동지역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</si>
  <si>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</si>
  <si>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</si>
  <si>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</si>
  <si>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</si>
  <si>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</si>
  <si>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</si>
  <si>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</si>
  <si>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</si>
  <si>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</si>
  <si>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</si>
  <si>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</si>
  <si>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&gt;=1000000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</si>
</sst>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80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2-4D9A-8C4F-37D50E5A3A39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2-4D9A-8C4F-37D50E5A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50E3C60-1389-B593-AD9F-34C40A3A9216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2.924056944445" createdVersion="8" refreshedVersion="8" minRefreshableVersion="3" recordCount="7" xr:uid="{F98DCE3C-E013-442A-8315-A6E66FA9A033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2847AA-E103-460B-ACBB-47B9594F6007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C9" sqref="C9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  <c r="H3" s="1" t="s">
        <v>261</v>
      </c>
    </row>
    <row r="4" spans="1:8" x14ac:dyDescent="0.4">
      <c r="A4" s="1" t="s">
        <v>250</v>
      </c>
      <c r="B4" t="s">
        <v>264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O17" sqref="O17"/>
    </sheetView>
  </sheetViews>
  <sheetFormatPr defaultRowHeight="17.399999999999999" x14ac:dyDescent="0.4"/>
  <sheetData>
    <row r="1" spans="1:6" ht="21" x14ac:dyDescent="0.4">
      <c r="A1" s="25" t="s">
        <v>166</v>
      </c>
      <c r="B1" s="25"/>
      <c r="C1" s="25"/>
      <c r="D1" s="25"/>
      <c r="E1" s="25"/>
      <c r="F1" s="25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Q14" sqref="Q14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4" t="s">
        <v>167</v>
      </c>
      <c r="B1" s="24"/>
      <c r="C1" s="24"/>
      <c r="D1" s="24"/>
      <c r="E1" s="24"/>
      <c r="F1" s="24"/>
      <c r="G1" s="24"/>
    </row>
    <row r="2" spans="1:7" x14ac:dyDescent="0.4">
      <c r="G2" s="10" t="s">
        <v>168</v>
      </c>
    </row>
    <row r="3" spans="1:7" x14ac:dyDescent="0.4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4">
      <c r="A4" s="4" t="s">
        <v>174</v>
      </c>
      <c r="B4" s="33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175</v>
      </c>
      <c r="B5" s="33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176</v>
      </c>
      <c r="B6" s="33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177</v>
      </c>
      <c r="B7" s="33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178</v>
      </c>
      <c r="B8" s="33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179</v>
      </c>
      <c r="B9" s="33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180</v>
      </c>
      <c r="B10" s="33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181</v>
      </c>
      <c r="B11" s="33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182</v>
      </c>
      <c r="B12" s="33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183</v>
      </c>
      <c r="B13" s="33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184</v>
      </c>
      <c r="B14" s="33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185</v>
      </c>
      <c r="B15" s="33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186</v>
      </c>
      <c r="B16" s="33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187</v>
      </c>
      <c r="B17" s="33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M9" sqref="M9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266</v>
      </c>
      <c r="C4" t="s">
        <v>267</v>
      </c>
      <c r="D4" t="s">
        <v>268</v>
      </c>
      <c r="E4" t="s">
        <v>124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O20" sqref="O20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5" t="s">
        <v>190</v>
      </c>
      <c r="B1" s="25"/>
      <c r="C1" s="25"/>
      <c r="D1" s="25"/>
      <c r="E1" s="25"/>
      <c r="F1" s="25"/>
      <c r="G1" s="25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abSelected="1" topLeftCell="A10" workbookViewId="0">
      <selection activeCell="B27" sqref="B27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IF(AND(B3&gt;=40,C3&gt;=40,COUNTIF(D3,D3&gt;=60)=1),"합격","불합격")</f>
        <v>불합격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 t="str">
        <f t="shared" ref="J4:J12" si="1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1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 t="str">
        <f t="shared" si="1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1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 t="str">
        <f t="shared" si="1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1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 t="str">
        <f t="shared" si="1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1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 t="str">
        <f t="shared" si="1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1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 t="str">
        <f t="shared" si="1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1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 t="str">
        <f t="shared" si="1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1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 t="str">
        <f t="shared" si="1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1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 t="s">
        <v>293</v>
      </c>
      <c r="B24" s="4" t="s">
        <v>295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294</v>
      </c>
      <c r="B25" s="4" t="s">
        <v>297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296</v>
      </c>
      <c r="B26" s="4" t="s">
        <v>297</v>
      </c>
    </row>
    <row r="27" spans="1:10" x14ac:dyDescent="0.4">
      <c r="G27" s="26" t="s">
        <v>63</v>
      </c>
      <c r="H27" s="26"/>
      <c r="I27" s="26"/>
      <c r="J27" s="4" t="str">
        <f>COUNTIFS(H16:H25,"경기고교",I16:I25,"3")&amp;"명"</f>
        <v>2명</v>
      </c>
    </row>
    <row r="28" spans="1:10" x14ac:dyDescent="0.4">
      <c r="A28" s="2" t="s">
        <v>65</v>
      </c>
      <c r="B28" s="3" t="s">
        <v>66</v>
      </c>
      <c r="G28" s="26" t="s">
        <v>64</v>
      </c>
      <c r="H28" s="26"/>
      <c r="I28" s="26"/>
      <c r="J28" s="4" t="str">
        <f>SUMIFS(J16:J25,H16:H25,"경기고교",I16:I25,"2")&amp;"점"</f>
        <v>145점</v>
      </c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2"/>
        <v>0.03</v>
      </c>
      <c r="G34" s="27" t="s">
        <v>84</v>
      </c>
      <c r="H34" s="27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2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2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2"/>
        <v>0.03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2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5" zoomScaleNormal="100" workbookViewId="0">
      <selection activeCell="F24" sqref="F24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5" t="s">
        <v>89</v>
      </c>
      <c r="B1" s="25"/>
      <c r="C1" s="25"/>
      <c r="D1" s="25"/>
      <c r="E1" s="25"/>
      <c r="F1" s="25"/>
      <c r="G1" s="25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3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283</v>
      </c>
      <c r="D7" s="11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4">
      <c r="A8" s="8"/>
      <c r="B8" s="4"/>
      <c r="C8" s="15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285</v>
      </c>
      <c r="D13" s="4">
        <f>SUBTOTAL(1,D9:D12)</f>
        <v>6.25</v>
      </c>
      <c r="E13" s="4"/>
      <c r="F13" s="4">
        <f>SUBTOTAL(1,F9:F12)</f>
        <v>4.25</v>
      </c>
      <c r="G13" s="4"/>
    </row>
    <row r="14" spans="1:7" outlineLevel="1" x14ac:dyDescent="0.4">
      <c r="A14" s="8"/>
      <c r="B14" s="4"/>
      <c r="C14" s="15" t="s">
        <v>280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282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277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284</v>
      </c>
      <c r="D27" s="18">
        <f>SUBTOTAL(1,D24:D26)</f>
        <v>6.333333333333333</v>
      </c>
      <c r="E27" s="1"/>
      <c r="F27" s="18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279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286</v>
      </c>
      <c r="D29" s="18">
        <f>SUBTOTAL(1,D4:D26)</f>
        <v>5.3529411764705879</v>
      </c>
      <c r="E29" s="1"/>
      <c r="F29" s="18">
        <f>SUBTOTAL(1,F4:F26)</f>
        <v>5.2941176470588234</v>
      </c>
      <c r="G29" s="1"/>
    </row>
    <row r="30" spans="1:7" x14ac:dyDescent="0.4">
      <c r="A30" s="16"/>
      <c r="B30" s="1"/>
      <c r="C30" s="17" t="s">
        <v>281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4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9" workbookViewId="0">
      <selection activeCell="F24" sqref="F24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5" t="s">
        <v>104</v>
      </c>
      <c r="B1" s="25"/>
      <c r="C1" s="25"/>
      <c r="D1" s="25"/>
      <c r="E1" s="25"/>
      <c r="F1" s="25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9" t="s">
        <v>289</v>
      </c>
      <c r="B18" s="19" t="s">
        <v>288</v>
      </c>
    </row>
    <row r="19" spans="1:5" x14ac:dyDescent="0.4">
      <c r="A19" s="19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4">
      <c r="A20" s="20" t="s">
        <v>113</v>
      </c>
      <c r="B20" s="21"/>
      <c r="C20" s="21"/>
      <c r="D20" s="21">
        <v>1008000</v>
      </c>
      <c r="E20" s="21">
        <v>1008000</v>
      </c>
    </row>
    <row r="21" spans="1:5" x14ac:dyDescent="0.4">
      <c r="A21" s="20" t="s">
        <v>115</v>
      </c>
      <c r="B21" s="21"/>
      <c r="C21" s="21">
        <v>498750</v>
      </c>
      <c r="D21" s="21"/>
      <c r="E21" s="21">
        <v>498750</v>
      </c>
    </row>
    <row r="22" spans="1:5" x14ac:dyDescent="0.4">
      <c r="A22" s="20" t="s">
        <v>112</v>
      </c>
      <c r="B22" s="21"/>
      <c r="C22" s="21">
        <v>365750</v>
      </c>
      <c r="D22" s="21"/>
      <c r="E22" s="21">
        <v>365750</v>
      </c>
    </row>
    <row r="23" spans="1:5" x14ac:dyDescent="0.4">
      <c r="A23" s="20" t="s">
        <v>114</v>
      </c>
      <c r="B23" s="21">
        <v>133000</v>
      </c>
      <c r="C23" s="21"/>
      <c r="D23" s="21"/>
      <c r="E23" s="21">
        <v>133000</v>
      </c>
    </row>
    <row r="24" spans="1:5" x14ac:dyDescent="0.4">
      <c r="A24" s="20" t="s">
        <v>117</v>
      </c>
      <c r="B24" s="21"/>
      <c r="C24" s="21">
        <v>465500</v>
      </c>
      <c r="D24" s="21"/>
      <c r="E24" s="21">
        <v>465500</v>
      </c>
    </row>
    <row r="25" spans="1:5" x14ac:dyDescent="0.4">
      <c r="A25" s="20" t="s">
        <v>111</v>
      </c>
      <c r="B25" s="21"/>
      <c r="C25" s="21">
        <v>498750</v>
      </c>
      <c r="D25" s="21"/>
      <c r="E25" s="21">
        <v>498750</v>
      </c>
    </row>
    <row r="26" spans="1:5" x14ac:dyDescent="0.4">
      <c r="A26" s="20" t="s">
        <v>116</v>
      </c>
      <c r="B26" s="21"/>
      <c r="C26" s="21"/>
      <c r="D26" s="21">
        <v>1102500</v>
      </c>
      <c r="E26" s="21">
        <v>1102500</v>
      </c>
    </row>
    <row r="27" spans="1:5" x14ac:dyDescent="0.4">
      <c r="A27" s="20" t="s">
        <v>281</v>
      </c>
      <c r="B27" s="21">
        <v>133000</v>
      </c>
      <c r="C27" s="21">
        <v>457187.5</v>
      </c>
      <c r="D27" s="21">
        <v>1055250</v>
      </c>
      <c r="E27" s="21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4" workbookViewId="0">
      <selection activeCell="K23" sqref="K23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5" t="s">
        <v>118</v>
      </c>
      <c r="B1" s="25"/>
      <c r="C1" s="25"/>
      <c r="D1" s="25"/>
      <c r="E1" s="25"/>
      <c r="F1" s="25"/>
      <c r="G1" s="25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5" t="s">
        <v>136</v>
      </c>
      <c r="B13" s="25"/>
      <c r="C13" s="25"/>
      <c r="D13" s="25"/>
      <c r="E13" s="25"/>
      <c r="F13" s="25"/>
      <c r="G13" s="25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5" t="s">
        <v>247</v>
      </c>
      <c r="B25" s="25"/>
      <c r="C25" s="25"/>
      <c r="D25" s="25"/>
      <c r="E25" s="25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4">
      <c r="A28" s="4" t="s">
        <v>137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4">
      <c r="A29" s="4" t="s">
        <v>138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4">
      <c r="A30" s="4" t="s">
        <v>135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1" sqref="L1:M1"/>
    </sheetView>
  </sheetViews>
  <sheetFormatPr defaultRowHeight="17.399999999999999" x14ac:dyDescent="0.4"/>
  <sheetData>
    <row r="1" spans="1:10" ht="21" x14ac:dyDescent="0.4">
      <c r="A1" s="25" t="s">
        <v>139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">
      <c r="A3" s="23" t="s">
        <v>140</v>
      </c>
      <c r="B3" s="23" t="s">
        <v>141</v>
      </c>
      <c r="C3" s="23" t="s">
        <v>142</v>
      </c>
      <c r="D3" s="23" t="s">
        <v>143</v>
      </c>
      <c r="E3" s="23" t="s">
        <v>144</v>
      </c>
      <c r="F3" s="23" t="s">
        <v>145</v>
      </c>
      <c r="G3" s="23" t="s">
        <v>146</v>
      </c>
      <c r="H3" s="23" t="s">
        <v>147</v>
      </c>
      <c r="I3" s="23" t="s">
        <v>148</v>
      </c>
      <c r="J3" s="23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8" t="s">
        <v>157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2025-12-01T13:13:07Z</dcterms:modified>
</cp:coreProperties>
</file>