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이현지\Desktop\"/>
    </mc:Choice>
  </mc:AlternateContent>
  <bookViews>
    <workbookView xWindow="0" yWindow="0" windowWidth="28800" windowHeight="11505" activeTab="4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Q14" i="2" s="1"/>
  <c r="R14" i="2" s="1"/>
  <c r="S14" i="2" s="1"/>
  <c r="T14" i="2" s="1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</calcChain>
</file>

<file path=xl/sharedStrings.xml><?xml version="1.0" encoding="utf-8"?>
<sst xmlns="http://schemas.openxmlformats.org/spreadsheetml/2006/main" count="605" uniqueCount="153">
  <si>
    <t>대여코드</t>
  </si>
  <si>
    <t>대여자</t>
  </si>
  <si>
    <t>결제상태</t>
  </si>
  <si>
    <t>결제일</t>
  </si>
  <si>
    <t>수령일</t>
  </si>
  <si>
    <t>대여기간</t>
  </si>
  <si>
    <t>대여장비</t>
  </si>
  <si>
    <t>할인율</t>
  </si>
  <si>
    <t>건설사</t>
  </si>
  <si>
    <t>대여시간</t>
  </si>
  <si>
    <t>대여비용</t>
  </si>
  <si>
    <t>IA-5-405</t>
  </si>
  <si>
    <t>고윤혜</t>
  </si>
  <si>
    <t>예정</t>
  </si>
  <si>
    <t>3박/4일</t>
  </si>
  <si>
    <t>크레인</t>
  </si>
  <si>
    <t>미래건축</t>
  </si>
  <si>
    <t>IA-5-403</t>
  </si>
  <si>
    <t>배세윤</t>
  </si>
  <si>
    <t>완료</t>
  </si>
  <si>
    <t>4박/5일</t>
  </si>
  <si>
    <t>굴착기</t>
  </si>
  <si>
    <t>ZQ-3-304</t>
  </si>
  <si>
    <t>백도연</t>
  </si>
  <si>
    <t>-</t>
  </si>
  <si>
    <t>불도저</t>
  </si>
  <si>
    <t>결제요망</t>
  </si>
  <si>
    <t>RE-7-209</t>
  </si>
  <si>
    <t>백은영</t>
  </si>
  <si>
    <t>6박/7일</t>
  </si>
  <si>
    <t>재경그룹</t>
  </si>
  <si>
    <t>IA-5-404</t>
  </si>
  <si>
    <t>백은희</t>
  </si>
  <si>
    <t>2박/3일</t>
  </si>
  <si>
    <t>지게차</t>
  </si>
  <si>
    <t>RE-7-204</t>
  </si>
  <si>
    <t>서송희</t>
  </si>
  <si>
    <t>ZQ-3-302</t>
  </si>
  <si>
    <t>손윤혁</t>
  </si>
  <si>
    <t>ED-1-104</t>
  </si>
  <si>
    <t>안서후</t>
  </si>
  <si>
    <t>1박/2일</t>
  </si>
  <si>
    <t>RE-7-207</t>
  </si>
  <si>
    <t>안성</t>
  </si>
  <si>
    <t>ED-1-103</t>
  </si>
  <si>
    <t>오재아</t>
  </si>
  <si>
    <t>7박/8일</t>
  </si>
  <si>
    <t>인형건설</t>
  </si>
  <si>
    <t>ZQ-3-301</t>
  </si>
  <si>
    <t>우유현</t>
  </si>
  <si>
    <t>RE-7-208</t>
  </si>
  <si>
    <t>우청호</t>
  </si>
  <si>
    <t>RE-7-202</t>
  </si>
  <si>
    <t>윤윤철</t>
  </si>
  <si>
    <t>5박/6일</t>
  </si>
  <si>
    <t>ZQ-3-306</t>
  </si>
  <si>
    <t>윤정연</t>
  </si>
  <si>
    <t>IA-5-402</t>
  </si>
  <si>
    <t>임여설</t>
  </si>
  <si>
    <t>IA-5-401</t>
  </si>
  <si>
    <t>임재율</t>
  </si>
  <si>
    <t>RE-7-201</t>
  </si>
  <si>
    <t>임조원</t>
  </si>
  <si>
    <t>9박/10일</t>
  </si>
  <si>
    <t>RE-7-206</t>
  </si>
  <si>
    <t>장종호</t>
  </si>
  <si>
    <t>RE-7-205</t>
  </si>
  <si>
    <t>정대영</t>
  </si>
  <si>
    <t>IA-5-406</t>
  </si>
  <si>
    <t>정희원</t>
  </si>
  <si>
    <t>RE-7-203</t>
  </si>
  <si>
    <t>조지민</t>
  </si>
  <si>
    <t>ED-1-106</t>
  </si>
  <si>
    <t>주명민</t>
  </si>
  <si>
    <t>ED-1-105</t>
  </si>
  <si>
    <t>주송후</t>
  </si>
  <si>
    <t>ED-1-102</t>
  </si>
  <si>
    <t>차지호</t>
  </si>
  <si>
    <t>ZQ-3-303</t>
  </si>
  <si>
    <t>최채민</t>
  </si>
  <si>
    <t>ZQ-3-305</t>
  </si>
  <si>
    <t>허민진</t>
  </si>
  <si>
    <t>ED-1-101</t>
  </si>
  <si>
    <t>허주아</t>
  </si>
  <si>
    <t>중장비 대여 현황</t>
  </si>
  <si>
    <t>[표1]</t>
  </si>
  <si>
    <t>[표2]</t>
  </si>
  <si>
    <t>대여일수</t>
  </si>
  <si>
    <t xml:space="preserve">   3박</t>
  </si>
  <si>
    <t xml:space="preserve"> 4박</t>
  </si>
  <si>
    <t xml:space="preserve">   6박</t>
  </si>
  <si>
    <t xml:space="preserve">    2박</t>
  </si>
  <si>
    <t>[표3]</t>
  </si>
  <si>
    <t xml:space="preserve">  6박</t>
  </si>
  <si>
    <t xml:space="preserve">    3박</t>
  </si>
  <si>
    <t xml:space="preserve">  1박</t>
  </si>
  <si>
    <t>2박</t>
  </si>
  <si>
    <t xml:space="preserve">  7박</t>
  </si>
  <si>
    <t>[표4]</t>
  </si>
  <si>
    <t>6박</t>
  </si>
  <si>
    <t>3박</t>
  </si>
  <si>
    <t>~</t>
  </si>
  <si>
    <t xml:space="preserve">  5박</t>
  </si>
  <si>
    <t>1박</t>
  </si>
  <si>
    <t xml:space="preserve">   1박</t>
  </si>
  <si>
    <t xml:space="preserve">  9박</t>
  </si>
  <si>
    <t>7박</t>
  </si>
  <si>
    <t xml:space="preserve"> 9박</t>
  </si>
  <si>
    <t xml:space="preserve">  3박</t>
  </si>
  <si>
    <t xml:space="preserve">    7박</t>
  </si>
  <si>
    <t>5박</t>
  </si>
  <si>
    <t>4박</t>
  </si>
  <si>
    <t>지역</t>
  </si>
  <si>
    <t>대인</t>
  </si>
  <si>
    <t>청소년</t>
  </si>
  <si>
    <t>소인</t>
  </si>
  <si>
    <t>대전</t>
  </si>
  <si>
    <t>부산</t>
  </si>
  <si>
    <t>제주</t>
  </si>
  <si>
    <t>속초</t>
  </si>
  <si>
    <t>광주</t>
  </si>
  <si>
    <t>서울</t>
  </si>
  <si>
    <t>[표1] 1월 상공테마파크 이용객 수</t>
  </si>
  <si>
    <t>[표2] 2월 상공테마파크 이용객 수</t>
  </si>
  <si>
    <t>[표3] 1/2월 상공테마파크 이용객 수</t>
  </si>
  <si>
    <t>[라이선스 비용]</t>
  </si>
  <si>
    <t>[서버 비용]</t>
  </si>
  <si>
    <t>서비스</t>
  </si>
  <si>
    <t>기간</t>
  </si>
  <si>
    <t>비용</t>
  </si>
  <si>
    <t>웹하드</t>
  </si>
  <si>
    <t>클라우드</t>
  </si>
  <si>
    <t>이메일</t>
  </si>
  <si>
    <t>화상회의</t>
  </si>
  <si>
    <t>[인건비]</t>
  </si>
  <si>
    <t>[기타 비용]</t>
  </si>
  <si>
    <t>백종민</t>
  </si>
  <si>
    <t>일반</t>
  </si>
  <si>
    <t>흉부외과</t>
  </si>
  <si>
    <t>010-7803-2111</t>
  </si>
  <si>
    <t>송가인</t>
  </si>
  <si>
    <t>신경외과</t>
  </si>
  <si>
    <t>010-8844-1147</t>
  </si>
  <si>
    <t>환자명</t>
  </si>
  <si>
    <t>유형</t>
  </si>
  <si>
    <t>진료과</t>
  </si>
  <si>
    <t>전화번호</t>
  </si>
  <si>
    <t>납부액</t>
  </si>
  <si>
    <t>진료비</t>
  </si>
  <si>
    <t>응급</t>
  </si>
  <si>
    <t>정형외과</t>
  </si>
  <si>
    <t>피부과</t>
  </si>
  <si>
    <t>소화기내과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</si>
</sst>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6" fillId="0" borderId="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웹서비스 유지관리 비용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라이센스비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'기타작업-1'!$C$4:$C$7</c:f>
              <c:numCache>
                <c:formatCode>_(* #,##0_);_(* \(#,##0\);_(* "-"_);_(@_)</c:formatCode>
                <c:ptCount val="4"/>
                <c:pt idx="0">
                  <c:v>690000</c:v>
                </c:pt>
                <c:pt idx="1">
                  <c:v>4500000</c:v>
                </c:pt>
                <c:pt idx="2">
                  <c:v>150000</c:v>
                </c:pt>
                <c:pt idx="3">
                  <c:v>1700000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E-461A-BA50-20E132530AE7}"/>
            </c:ext>
          </c:extLst>
        </c:ser>
        <c:ser>
          <c:idx val="1"/>
          <c:order val="1"/>
          <c:tx>
            <c:v>서버비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'기타작업-1'!$G$4:$G$7</c:f>
              <c:numCache>
                <c:formatCode>_(* #,##0_);_(* \(#,##0\);_(* "-"_);_(@_)</c:formatCode>
                <c:ptCount val="4"/>
                <c:pt idx="0">
                  <c:v>2190000</c:v>
                </c:pt>
                <c:pt idx="1">
                  <c:v>4750000</c:v>
                </c:pt>
                <c:pt idx="2">
                  <c:v>1540000</c:v>
                </c:pt>
                <c:pt idx="3">
                  <c:v>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93B-B106-09C9FD45C2A2}"/>
            </c:ext>
          </c:extLst>
        </c:ser>
        <c:ser>
          <c:idx val="2"/>
          <c:order val="2"/>
          <c:tx>
            <c:v>인건비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'기타작업-1'!$C$11:$C$14</c:f>
              <c:numCache>
                <c:formatCode>_(* #,##0_);_(* \(#,##0\);_(* "-"_);_(@_)</c:formatCode>
                <c:ptCount val="4"/>
                <c:pt idx="0">
                  <c:v>1500000</c:v>
                </c:pt>
                <c:pt idx="1">
                  <c:v>8510000</c:v>
                </c:pt>
                <c:pt idx="2">
                  <c:v>1300000</c:v>
                </c:pt>
                <c:pt idx="3">
                  <c:v>3560000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93B-B106-09C9FD45C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6662896"/>
        <c:axId val="1226667216"/>
      </c:barChart>
      <c:catAx>
        <c:axId val="122666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7216"/>
        <c:crosses val="autoZero"/>
        <c:auto val="1"/>
        <c:lblAlgn val="ctr"/>
        <c:lblOffset val="100"/>
        <c:noMultiLvlLbl val="0"/>
      </c:catAx>
      <c:valAx>
        <c:axId val="122666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</xdr:row>
          <xdr:rowOff>0</xdr:rowOff>
        </xdr:from>
        <xdr:to>
          <xdr:col>5</xdr:col>
          <xdr:colOff>628650</xdr:colOff>
          <xdr:row>3</xdr:row>
          <xdr:rowOff>19050</xdr:rowOff>
        </xdr:to>
        <xdr:sp macro="" textlink="">
          <xdr:nvSpPr>
            <xdr:cNvPr id="1025" name="cmd입원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31"/>
  <sheetViews>
    <sheetView workbookViewId="0"/>
  </sheetViews>
  <sheetFormatPr defaultRowHeight="16.5"/>
  <cols>
    <col min="1" max="1" width="9.625" bestFit="1" customWidth="1"/>
    <col min="2" max="2" width="7.125" bestFit="1" customWidth="1"/>
    <col min="3" max="3" width="9" bestFit="1" customWidth="1"/>
    <col min="4" max="5" width="11.125" bestFit="1" customWidth="1"/>
    <col min="6" max="10" width="9" bestFit="1" customWidth="1"/>
    <col min="11" max="11" width="10.875" bestFit="1" customWidth="1"/>
    <col min="12" max="12" width="12.875" bestFit="1" customWidth="1"/>
  </cols>
  <sheetData>
    <row r="2" spans="1:11" ht="20.25">
      <c r="A2" s="17" t="s">
        <v>84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>
      <c r="A5" s="1" t="s">
        <v>11</v>
      </c>
      <c r="B5" s="2" t="s">
        <v>12</v>
      </c>
      <c r="C5" s="1" t="s">
        <v>13</v>
      </c>
      <c r="D5" s="3">
        <v>44378</v>
      </c>
      <c r="E5" s="3">
        <v>44400</v>
      </c>
      <c r="F5" s="1" t="s">
        <v>14</v>
      </c>
      <c r="G5" s="1" t="s">
        <v>15</v>
      </c>
      <c r="H5" s="4">
        <v>0.1</v>
      </c>
      <c r="I5" s="1" t="s">
        <v>16</v>
      </c>
      <c r="J5" s="1">
        <v>84</v>
      </c>
      <c r="K5" s="5">
        <v>495000</v>
      </c>
    </row>
    <row r="6" spans="1:11">
      <c r="A6" s="1" t="s">
        <v>17</v>
      </c>
      <c r="B6" s="2" t="s">
        <v>18</v>
      </c>
      <c r="C6" s="1" t="s">
        <v>19</v>
      </c>
      <c r="D6" s="3">
        <v>44321</v>
      </c>
      <c r="E6" s="3">
        <v>44336</v>
      </c>
      <c r="F6" s="1" t="s">
        <v>20</v>
      </c>
      <c r="G6" s="1" t="s">
        <v>21</v>
      </c>
      <c r="H6" s="4">
        <v>0.1</v>
      </c>
      <c r="I6" s="1" t="s">
        <v>16</v>
      </c>
      <c r="J6" s="1">
        <v>103</v>
      </c>
      <c r="K6" s="5">
        <v>1071000</v>
      </c>
    </row>
    <row r="7" spans="1:11">
      <c r="A7" s="1" t="s">
        <v>22</v>
      </c>
      <c r="B7" s="2" t="s">
        <v>23</v>
      </c>
      <c r="C7" s="1" t="s">
        <v>13</v>
      </c>
      <c r="D7" s="3" t="s">
        <v>24</v>
      </c>
      <c r="E7" s="3">
        <v>44304</v>
      </c>
      <c r="F7" s="1" t="s">
        <v>20</v>
      </c>
      <c r="G7" s="1" t="s">
        <v>25</v>
      </c>
      <c r="H7" s="4" t="s">
        <v>26</v>
      </c>
      <c r="I7" s="1" t="s">
        <v>16</v>
      </c>
      <c r="J7" s="1">
        <v>109</v>
      </c>
      <c r="K7" s="5">
        <v>714000</v>
      </c>
    </row>
    <row r="8" spans="1:11">
      <c r="A8" s="1" t="s">
        <v>27</v>
      </c>
      <c r="B8" s="2" t="s">
        <v>28</v>
      </c>
      <c r="C8" s="1" t="s">
        <v>13</v>
      </c>
      <c r="D8" s="3" t="s">
        <v>24</v>
      </c>
      <c r="E8" s="3">
        <v>44434</v>
      </c>
      <c r="F8" s="1" t="s">
        <v>29</v>
      </c>
      <c r="G8" s="1" t="s">
        <v>25</v>
      </c>
      <c r="H8" s="4" t="s">
        <v>26</v>
      </c>
      <c r="I8" s="1" t="s">
        <v>30</v>
      </c>
      <c r="J8" s="1">
        <v>158</v>
      </c>
      <c r="K8" s="5">
        <v>990000</v>
      </c>
    </row>
    <row r="9" spans="1:11">
      <c r="A9" s="1" t="s">
        <v>31</v>
      </c>
      <c r="B9" s="2" t="s">
        <v>32</v>
      </c>
      <c r="C9" s="1" t="s">
        <v>19</v>
      </c>
      <c r="D9" s="3">
        <v>44371</v>
      </c>
      <c r="E9" s="3">
        <v>44356</v>
      </c>
      <c r="F9" s="1" t="s">
        <v>33</v>
      </c>
      <c r="G9" s="1" t="s">
        <v>34</v>
      </c>
      <c r="H9" s="4">
        <v>0.2</v>
      </c>
      <c r="I9" s="1" t="s">
        <v>16</v>
      </c>
      <c r="J9" s="1">
        <v>57</v>
      </c>
      <c r="K9" s="5">
        <v>428000</v>
      </c>
    </row>
    <row r="10" spans="1:11">
      <c r="A10" s="1" t="s">
        <v>35</v>
      </c>
      <c r="B10" s="2" t="s">
        <v>36</v>
      </c>
      <c r="C10" s="1" t="s">
        <v>13</v>
      </c>
      <c r="D10" s="3">
        <v>44362</v>
      </c>
      <c r="E10" s="3">
        <v>44366</v>
      </c>
      <c r="F10" s="1" t="s">
        <v>29</v>
      </c>
      <c r="G10" s="1" t="s">
        <v>25</v>
      </c>
      <c r="H10" s="4">
        <v>0.1</v>
      </c>
      <c r="I10" s="1" t="s">
        <v>16</v>
      </c>
      <c r="J10" s="1">
        <v>152</v>
      </c>
      <c r="K10" s="5">
        <v>990000</v>
      </c>
    </row>
    <row r="11" spans="1:11">
      <c r="A11" s="1" t="s">
        <v>37</v>
      </c>
      <c r="B11" s="2" t="s">
        <v>38</v>
      </c>
      <c r="C11" s="1" t="s">
        <v>19</v>
      </c>
      <c r="D11" s="3" t="s">
        <v>24</v>
      </c>
      <c r="E11" s="3">
        <v>44363</v>
      </c>
      <c r="F11" s="1" t="s">
        <v>14</v>
      </c>
      <c r="G11" s="1" t="s">
        <v>21</v>
      </c>
      <c r="H11" s="4" t="s">
        <v>26</v>
      </c>
      <c r="I11" s="1" t="s">
        <v>30</v>
      </c>
      <c r="J11" s="1">
        <v>82</v>
      </c>
      <c r="K11" s="5">
        <v>810000</v>
      </c>
    </row>
    <row r="12" spans="1:11">
      <c r="A12" s="1" t="s">
        <v>39</v>
      </c>
      <c r="B12" s="2" t="s">
        <v>40</v>
      </c>
      <c r="C12" s="1" t="s">
        <v>13</v>
      </c>
      <c r="D12" s="3">
        <v>44341</v>
      </c>
      <c r="E12" s="3">
        <v>44353</v>
      </c>
      <c r="F12" s="1" t="s">
        <v>41</v>
      </c>
      <c r="G12" s="1" t="s">
        <v>25</v>
      </c>
      <c r="H12" s="4">
        <v>0.1</v>
      </c>
      <c r="I12" s="1" t="s">
        <v>16</v>
      </c>
      <c r="J12" s="1">
        <v>43</v>
      </c>
      <c r="K12" s="5">
        <v>120000</v>
      </c>
    </row>
    <row r="13" spans="1:11">
      <c r="A13" s="1" t="s">
        <v>42</v>
      </c>
      <c r="B13" s="2" t="s">
        <v>43</v>
      </c>
      <c r="C13" s="1" t="s">
        <v>19</v>
      </c>
      <c r="D13" s="3" t="s">
        <v>24</v>
      </c>
      <c r="E13" s="3">
        <v>44336</v>
      </c>
      <c r="F13" s="1" t="s">
        <v>33</v>
      </c>
      <c r="G13" s="1" t="s">
        <v>25</v>
      </c>
      <c r="H13" s="4" t="s">
        <v>26</v>
      </c>
      <c r="I13" s="1" t="s">
        <v>30</v>
      </c>
      <c r="J13" s="1">
        <v>63</v>
      </c>
      <c r="K13" s="5">
        <v>342000</v>
      </c>
    </row>
    <row r="14" spans="1:11">
      <c r="A14" s="1" t="s">
        <v>44</v>
      </c>
      <c r="B14" s="2" t="s">
        <v>45</v>
      </c>
      <c r="C14" s="1" t="s">
        <v>19</v>
      </c>
      <c r="D14" s="3" t="s">
        <v>24</v>
      </c>
      <c r="E14" s="3">
        <v>44364</v>
      </c>
      <c r="F14" s="1" t="s">
        <v>46</v>
      </c>
      <c r="G14" s="1" t="s">
        <v>15</v>
      </c>
      <c r="H14" s="4" t="s">
        <v>26</v>
      </c>
      <c r="I14" s="1" t="s">
        <v>47</v>
      </c>
      <c r="J14" s="1">
        <v>173</v>
      </c>
      <c r="K14" s="5">
        <v>908000</v>
      </c>
    </row>
    <row r="15" spans="1:11">
      <c r="A15" s="1" t="s">
        <v>48</v>
      </c>
      <c r="B15" s="2" t="s">
        <v>49</v>
      </c>
      <c r="C15" s="1" t="s">
        <v>19</v>
      </c>
      <c r="D15" s="3">
        <v>44301</v>
      </c>
      <c r="E15" s="3">
        <v>44308</v>
      </c>
      <c r="F15" s="1" t="s">
        <v>29</v>
      </c>
      <c r="G15" s="1" t="s">
        <v>25</v>
      </c>
      <c r="H15" s="4">
        <v>0.1</v>
      </c>
      <c r="I15" s="1" t="s">
        <v>16</v>
      </c>
      <c r="J15" s="1">
        <v>151</v>
      </c>
      <c r="K15" s="5">
        <v>990000</v>
      </c>
    </row>
    <row r="16" spans="1:11">
      <c r="A16" s="1" t="s">
        <v>50</v>
      </c>
      <c r="B16" s="2" t="s">
        <v>51</v>
      </c>
      <c r="C16" s="1" t="s">
        <v>13</v>
      </c>
      <c r="D16" s="3">
        <v>44392</v>
      </c>
      <c r="E16" s="3">
        <v>44402</v>
      </c>
      <c r="F16" s="1" t="s">
        <v>14</v>
      </c>
      <c r="G16" s="1" t="s">
        <v>15</v>
      </c>
      <c r="H16" s="4">
        <v>0.1</v>
      </c>
      <c r="I16" s="1" t="s">
        <v>30</v>
      </c>
      <c r="J16" s="1">
        <v>88</v>
      </c>
      <c r="K16" s="5">
        <v>495000</v>
      </c>
    </row>
    <row r="17" spans="1:11">
      <c r="A17" s="1" t="s">
        <v>52</v>
      </c>
      <c r="B17" s="2" t="s">
        <v>53</v>
      </c>
      <c r="C17" s="1" t="s">
        <v>13</v>
      </c>
      <c r="D17" s="3">
        <v>44282</v>
      </c>
      <c r="E17" s="3">
        <v>44299</v>
      </c>
      <c r="F17" s="1" t="s">
        <v>54</v>
      </c>
      <c r="G17" s="1" t="s">
        <v>34</v>
      </c>
      <c r="H17" s="4">
        <v>0.1</v>
      </c>
      <c r="I17" s="1" t="s">
        <v>47</v>
      </c>
      <c r="J17" s="1">
        <v>133</v>
      </c>
      <c r="K17" s="5">
        <v>1080000</v>
      </c>
    </row>
    <row r="18" spans="1:11">
      <c r="A18" s="1" t="s">
        <v>55</v>
      </c>
      <c r="B18" s="2" t="s">
        <v>56</v>
      </c>
      <c r="C18" s="1" t="s">
        <v>19</v>
      </c>
      <c r="D18" s="3">
        <v>44334</v>
      </c>
      <c r="E18" s="3">
        <v>44357</v>
      </c>
      <c r="F18" s="1" t="s">
        <v>41</v>
      </c>
      <c r="G18" s="1" t="s">
        <v>34</v>
      </c>
      <c r="H18" s="4">
        <v>0.1</v>
      </c>
      <c r="I18" s="1" t="s">
        <v>30</v>
      </c>
      <c r="J18" s="1">
        <v>39</v>
      </c>
      <c r="K18" s="5">
        <v>150000</v>
      </c>
    </row>
    <row r="19" spans="1:11">
      <c r="A19" s="1" t="s">
        <v>57</v>
      </c>
      <c r="B19" s="2" t="s">
        <v>58</v>
      </c>
      <c r="C19" s="1" t="s">
        <v>19</v>
      </c>
      <c r="D19" s="3">
        <v>44362</v>
      </c>
      <c r="E19" s="3">
        <v>44391</v>
      </c>
      <c r="F19" s="1" t="s">
        <v>41</v>
      </c>
      <c r="G19" s="1" t="s">
        <v>21</v>
      </c>
      <c r="H19" s="4">
        <v>0.1</v>
      </c>
      <c r="I19" s="1" t="s">
        <v>47</v>
      </c>
      <c r="J19" s="1">
        <v>39</v>
      </c>
      <c r="K19" s="5">
        <v>180000</v>
      </c>
    </row>
    <row r="20" spans="1:11">
      <c r="A20" s="1" t="s">
        <v>59</v>
      </c>
      <c r="B20" s="2" t="s">
        <v>60</v>
      </c>
      <c r="C20" s="1" t="s">
        <v>19</v>
      </c>
      <c r="D20" s="3">
        <v>44344</v>
      </c>
      <c r="E20" s="3">
        <v>44324</v>
      </c>
      <c r="F20" s="1" t="s">
        <v>41</v>
      </c>
      <c r="G20" s="1" t="s">
        <v>25</v>
      </c>
      <c r="H20" s="4">
        <v>0.1</v>
      </c>
      <c r="I20" s="1" t="s">
        <v>30</v>
      </c>
      <c r="J20" s="1">
        <v>36</v>
      </c>
      <c r="K20" s="5">
        <v>120000</v>
      </c>
    </row>
    <row r="21" spans="1:11">
      <c r="A21" s="1" t="s">
        <v>61</v>
      </c>
      <c r="B21" s="2" t="s">
        <v>62</v>
      </c>
      <c r="C21" s="1" t="s">
        <v>19</v>
      </c>
      <c r="D21" s="3">
        <v>44349</v>
      </c>
      <c r="E21" s="3">
        <v>44374</v>
      </c>
      <c r="F21" s="1" t="s">
        <v>63</v>
      </c>
      <c r="G21" s="1" t="s">
        <v>21</v>
      </c>
      <c r="H21" s="4">
        <v>0.1</v>
      </c>
      <c r="I21" s="1" t="s">
        <v>16</v>
      </c>
      <c r="J21" s="1">
        <v>219</v>
      </c>
      <c r="K21" s="5">
        <v>1485000</v>
      </c>
    </row>
    <row r="22" spans="1:11">
      <c r="A22" s="1" t="s">
        <v>64</v>
      </c>
      <c r="B22" s="2" t="s">
        <v>65</v>
      </c>
      <c r="C22" s="1" t="s">
        <v>13</v>
      </c>
      <c r="D22" s="3">
        <v>44286</v>
      </c>
      <c r="E22" s="3">
        <v>44289</v>
      </c>
      <c r="F22" s="1" t="s">
        <v>46</v>
      </c>
      <c r="G22" s="1" t="s">
        <v>25</v>
      </c>
      <c r="H22" s="4">
        <v>0.1</v>
      </c>
      <c r="I22" s="1" t="s">
        <v>30</v>
      </c>
      <c r="J22" s="1">
        <v>174</v>
      </c>
      <c r="K22" s="5">
        <v>990000</v>
      </c>
    </row>
    <row r="23" spans="1:11">
      <c r="A23" s="1" t="s">
        <v>66</v>
      </c>
      <c r="B23" s="2" t="s">
        <v>67</v>
      </c>
      <c r="C23" s="1" t="s">
        <v>19</v>
      </c>
      <c r="D23" s="3">
        <v>44387</v>
      </c>
      <c r="E23" s="3">
        <v>44409</v>
      </c>
      <c r="F23" s="1" t="s">
        <v>63</v>
      </c>
      <c r="G23" s="1" t="s">
        <v>15</v>
      </c>
      <c r="H23" s="4">
        <v>0.1</v>
      </c>
      <c r="I23" s="1" t="s">
        <v>30</v>
      </c>
      <c r="J23" s="1">
        <v>218</v>
      </c>
      <c r="K23" s="5">
        <v>908000</v>
      </c>
    </row>
    <row r="24" spans="1:11">
      <c r="A24" s="1" t="s">
        <v>68</v>
      </c>
      <c r="B24" s="2" t="s">
        <v>69</v>
      </c>
      <c r="C24" s="1" t="s">
        <v>19</v>
      </c>
      <c r="D24" s="3">
        <v>44309</v>
      </c>
      <c r="E24" s="3">
        <v>44295</v>
      </c>
      <c r="F24" s="1" t="s">
        <v>14</v>
      </c>
      <c r="G24" s="1" t="s">
        <v>34</v>
      </c>
      <c r="H24" s="4">
        <v>0.1</v>
      </c>
      <c r="I24" s="1" t="s">
        <v>47</v>
      </c>
      <c r="J24" s="1">
        <v>90</v>
      </c>
      <c r="K24" s="5">
        <v>675000</v>
      </c>
    </row>
    <row r="25" spans="1:11">
      <c r="A25" s="1" t="s">
        <v>70</v>
      </c>
      <c r="B25" s="2" t="s">
        <v>71</v>
      </c>
      <c r="C25" s="1" t="s">
        <v>19</v>
      </c>
      <c r="D25" s="3" t="s">
        <v>24</v>
      </c>
      <c r="E25" s="3">
        <v>44307</v>
      </c>
      <c r="F25" s="1" t="s">
        <v>54</v>
      </c>
      <c r="G25" s="1" t="s">
        <v>34</v>
      </c>
      <c r="H25" s="4" t="s">
        <v>26</v>
      </c>
      <c r="I25" s="1" t="s">
        <v>47</v>
      </c>
      <c r="J25" s="1">
        <v>132</v>
      </c>
      <c r="K25" s="5">
        <v>1080000</v>
      </c>
    </row>
    <row r="26" spans="1:11">
      <c r="A26" s="1" t="s">
        <v>72</v>
      </c>
      <c r="B26" s="2" t="s">
        <v>73</v>
      </c>
      <c r="C26" s="1" t="s">
        <v>13</v>
      </c>
      <c r="D26" s="3">
        <v>44399</v>
      </c>
      <c r="E26" s="3">
        <v>44420</v>
      </c>
      <c r="F26" s="1" t="s">
        <v>46</v>
      </c>
      <c r="G26" s="1" t="s">
        <v>21</v>
      </c>
      <c r="H26" s="4">
        <v>0.1</v>
      </c>
      <c r="I26" s="1" t="s">
        <v>47</v>
      </c>
      <c r="J26" s="1">
        <v>188</v>
      </c>
      <c r="K26" s="5">
        <v>1485000</v>
      </c>
    </row>
    <row r="27" spans="1:11">
      <c r="A27" s="1" t="s">
        <v>74</v>
      </c>
      <c r="B27" s="2" t="s">
        <v>75</v>
      </c>
      <c r="C27" s="1" t="s">
        <v>13</v>
      </c>
      <c r="D27" s="3">
        <v>44381</v>
      </c>
      <c r="E27" s="3">
        <v>44385</v>
      </c>
      <c r="F27" s="1" t="s">
        <v>54</v>
      </c>
      <c r="G27" s="1" t="s">
        <v>25</v>
      </c>
      <c r="H27" s="4">
        <v>0.1</v>
      </c>
      <c r="I27" s="1" t="s">
        <v>30</v>
      </c>
      <c r="J27" s="1">
        <v>127</v>
      </c>
      <c r="K27" s="5">
        <v>864000</v>
      </c>
    </row>
    <row r="28" spans="1:11">
      <c r="A28" s="1" t="s">
        <v>76</v>
      </c>
      <c r="B28" s="2" t="s">
        <v>77</v>
      </c>
      <c r="C28" s="1" t="s">
        <v>13</v>
      </c>
      <c r="D28" s="3">
        <v>44409</v>
      </c>
      <c r="E28" s="3">
        <v>44432</v>
      </c>
      <c r="F28" s="1" t="s">
        <v>14</v>
      </c>
      <c r="G28" s="1" t="s">
        <v>15</v>
      </c>
      <c r="H28" s="4">
        <v>0.1</v>
      </c>
      <c r="I28" s="1" t="s">
        <v>47</v>
      </c>
      <c r="J28" s="1">
        <v>85</v>
      </c>
      <c r="K28" s="5">
        <v>495000</v>
      </c>
    </row>
    <row r="29" spans="1:11">
      <c r="A29" s="1" t="s">
        <v>78</v>
      </c>
      <c r="B29" s="2" t="s">
        <v>79</v>
      </c>
      <c r="C29" s="1" t="s">
        <v>19</v>
      </c>
      <c r="D29" s="3" t="s">
        <v>24</v>
      </c>
      <c r="E29" s="3">
        <v>44334</v>
      </c>
      <c r="F29" s="1" t="s">
        <v>29</v>
      </c>
      <c r="G29" s="1" t="s">
        <v>34</v>
      </c>
      <c r="H29" s="4" t="s">
        <v>26</v>
      </c>
      <c r="I29" s="1" t="s">
        <v>30</v>
      </c>
      <c r="J29" s="1">
        <v>153</v>
      </c>
      <c r="K29" s="5">
        <v>1238000</v>
      </c>
    </row>
    <row r="30" spans="1:11">
      <c r="A30" s="1" t="s">
        <v>80</v>
      </c>
      <c r="B30" s="2" t="s">
        <v>81</v>
      </c>
      <c r="C30" s="1" t="s">
        <v>19</v>
      </c>
      <c r="D30" s="3">
        <v>44296</v>
      </c>
      <c r="E30" s="3">
        <v>44317</v>
      </c>
      <c r="F30" s="1" t="s">
        <v>20</v>
      </c>
      <c r="G30" s="1" t="s">
        <v>34</v>
      </c>
      <c r="H30" s="4">
        <v>0.1</v>
      </c>
      <c r="I30" s="1" t="s">
        <v>16</v>
      </c>
      <c r="J30" s="1">
        <v>112</v>
      </c>
      <c r="K30" s="5">
        <v>893000</v>
      </c>
    </row>
    <row r="31" spans="1:11">
      <c r="A31" s="1" t="s">
        <v>82</v>
      </c>
      <c r="B31" s="2" t="s">
        <v>83</v>
      </c>
      <c r="C31" s="1" t="s">
        <v>13</v>
      </c>
      <c r="D31" s="3" t="s">
        <v>24</v>
      </c>
      <c r="E31" s="3">
        <v>44350</v>
      </c>
      <c r="F31" s="1" t="s">
        <v>33</v>
      </c>
      <c r="G31" s="1" t="s">
        <v>34</v>
      </c>
      <c r="H31" s="4" t="s">
        <v>26</v>
      </c>
      <c r="I31" s="1" t="s">
        <v>16</v>
      </c>
      <c r="J31" s="1">
        <v>64</v>
      </c>
      <c r="K31" s="5">
        <v>428000</v>
      </c>
    </row>
  </sheetData>
  <mergeCells count="1">
    <mergeCell ref="A2:K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T30"/>
  <sheetViews>
    <sheetView workbookViewId="0"/>
  </sheetViews>
  <sheetFormatPr defaultRowHeight="16.5"/>
  <cols>
    <col min="1" max="1" width="9.625" bestFit="1" customWidth="1"/>
    <col min="2" max="2" width="7.125" bestFit="1" customWidth="1"/>
    <col min="3" max="3" width="9" customWidth="1"/>
    <col min="4" max="4" width="11.125" customWidth="1"/>
    <col min="5" max="5" width="11.125" bestFit="1" customWidth="1"/>
    <col min="6" max="10" width="9" bestFit="1" customWidth="1"/>
    <col min="12" max="12" width="10.875" bestFit="1" customWidth="1"/>
    <col min="13" max="13" width="2.5" customWidth="1"/>
    <col min="15" max="17" width="9.375" bestFit="1" customWidth="1"/>
    <col min="18" max="20" width="10.875" bestFit="1" customWidth="1"/>
  </cols>
  <sheetData>
    <row r="2" spans="1:20">
      <c r="A2" t="s">
        <v>85</v>
      </c>
      <c r="N2" t="s">
        <v>86</v>
      </c>
    </row>
    <row r="3" spans="1:2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87</v>
      </c>
      <c r="G3" s="6" t="s">
        <v>5</v>
      </c>
      <c r="H3" s="1" t="s">
        <v>6</v>
      </c>
      <c r="I3" s="6" t="s">
        <v>7</v>
      </c>
      <c r="J3" s="1" t="s">
        <v>8</v>
      </c>
      <c r="K3" s="1" t="s">
        <v>9</v>
      </c>
      <c r="L3" s="6" t="s">
        <v>10</v>
      </c>
      <c r="N3" s="1" t="s">
        <v>6</v>
      </c>
      <c r="O3" s="6" t="s">
        <v>15</v>
      </c>
      <c r="P3" s="6" t="s">
        <v>25</v>
      </c>
      <c r="Q3" s="6" t="s">
        <v>34</v>
      </c>
      <c r="R3" s="6" t="s">
        <v>21</v>
      </c>
    </row>
    <row r="4" spans="1:20">
      <c r="A4" s="1" t="s">
        <v>11</v>
      </c>
      <c r="B4" s="2" t="s">
        <v>12</v>
      </c>
      <c r="C4" s="1" t="s">
        <v>13</v>
      </c>
      <c r="D4" s="3">
        <v>44378</v>
      </c>
      <c r="E4" s="3">
        <v>44400</v>
      </c>
      <c r="F4" s="1" t="s">
        <v>88</v>
      </c>
      <c r="G4" s="1"/>
      <c r="H4" s="1" t="s">
        <v>15</v>
      </c>
      <c r="I4" s="4"/>
      <c r="J4" s="1" t="s">
        <v>16</v>
      </c>
      <c r="K4" s="1">
        <v>84</v>
      </c>
      <c r="L4" s="5"/>
      <c r="N4" s="1" t="s">
        <v>47</v>
      </c>
      <c r="O4" s="1"/>
      <c r="P4" s="1"/>
      <c r="Q4" s="1"/>
      <c r="R4" s="1"/>
    </row>
    <row r="5" spans="1:20">
      <c r="A5" s="1" t="s">
        <v>17</v>
      </c>
      <c r="B5" s="2" t="s">
        <v>18</v>
      </c>
      <c r="C5" s="1" t="s">
        <v>19</v>
      </c>
      <c r="D5" s="3">
        <v>44321</v>
      </c>
      <c r="E5" s="3">
        <v>44336</v>
      </c>
      <c r="F5" s="1" t="s">
        <v>89</v>
      </c>
      <c r="G5" s="1"/>
      <c r="H5" s="1" t="s">
        <v>21</v>
      </c>
      <c r="I5" s="4"/>
      <c r="J5" s="1" t="s">
        <v>16</v>
      </c>
      <c r="K5" s="1">
        <v>103</v>
      </c>
      <c r="L5" s="5"/>
      <c r="N5" s="1" t="s">
        <v>16</v>
      </c>
      <c r="O5" s="1"/>
      <c r="P5" s="1"/>
      <c r="Q5" s="1"/>
      <c r="R5" s="1"/>
    </row>
    <row r="6" spans="1:20">
      <c r="A6" s="1" t="s">
        <v>22</v>
      </c>
      <c r="B6" s="2" t="s">
        <v>23</v>
      </c>
      <c r="C6" s="1" t="s">
        <v>13</v>
      </c>
      <c r="D6" s="3" t="s">
        <v>24</v>
      </c>
      <c r="E6" s="3">
        <v>44304</v>
      </c>
      <c r="F6" s="1" t="s">
        <v>89</v>
      </c>
      <c r="G6" s="1"/>
      <c r="H6" s="1" t="s">
        <v>25</v>
      </c>
      <c r="I6" s="4"/>
      <c r="J6" s="1" t="s">
        <v>16</v>
      </c>
      <c r="K6" s="1">
        <v>109</v>
      </c>
      <c r="L6" s="5"/>
      <c r="N6" s="1" t="s">
        <v>30</v>
      </c>
      <c r="O6" s="1"/>
      <c r="P6" s="1"/>
      <c r="Q6" s="1"/>
      <c r="R6" s="1"/>
    </row>
    <row r="7" spans="1:20">
      <c r="A7" s="1" t="s">
        <v>27</v>
      </c>
      <c r="B7" s="2" t="s">
        <v>28</v>
      </c>
      <c r="C7" s="1" t="s">
        <v>13</v>
      </c>
      <c r="D7" s="3" t="s">
        <v>24</v>
      </c>
      <c r="E7" s="3">
        <v>44434</v>
      </c>
      <c r="F7" s="1" t="s">
        <v>90</v>
      </c>
      <c r="G7" s="1"/>
      <c r="H7" s="1" t="s">
        <v>25</v>
      </c>
      <c r="I7" s="4"/>
      <c r="J7" s="1" t="s">
        <v>30</v>
      </c>
      <c r="K7" s="1">
        <v>158</v>
      </c>
      <c r="L7" s="5"/>
    </row>
    <row r="8" spans="1:20">
      <c r="A8" s="1" t="s">
        <v>31</v>
      </c>
      <c r="B8" s="2" t="s">
        <v>32</v>
      </c>
      <c r="C8" s="1" t="s">
        <v>19</v>
      </c>
      <c r="D8" s="3">
        <v>44371</v>
      </c>
      <c r="E8" s="3">
        <v>44356</v>
      </c>
      <c r="F8" s="1" t="s">
        <v>91</v>
      </c>
      <c r="G8" s="1"/>
      <c r="H8" s="1" t="s">
        <v>34</v>
      </c>
      <c r="I8" s="4"/>
      <c r="J8" s="1" t="s">
        <v>16</v>
      </c>
      <c r="K8" s="1">
        <v>57</v>
      </c>
      <c r="L8" s="5"/>
      <c r="N8" t="s">
        <v>92</v>
      </c>
    </row>
    <row r="9" spans="1:20">
      <c r="A9" s="1" t="s">
        <v>35</v>
      </c>
      <c r="B9" s="2" t="s">
        <v>36</v>
      </c>
      <c r="C9" s="1" t="s">
        <v>13</v>
      </c>
      <c r="D9" s="3">
        <v>44362</v>
      </c>
      <c r="E9" s="3">
        <v>44366</v>
      </c>
      <c r="F9" s="1" t="s">
        <v>93</v>
      </c>
      <c r="G9" s="1"/>
      <c r="H9" s="1" t="s">
        <v>25</v>
      </c>
      <c r="I9" s="4"/>
      <c r="J9" s="1" t="s">
        <v>16</v>
      </c>
      <c r="K9" s="1">
        <v>152</v>
      </c>
      <c r="L9" s="5"/>
      <c r="N9" s="1" t="s">
        <v>2</v>
      </c>
      <c r="O9" s="6" t="s">
        <v>47</v>
      </c>
      <c r="P9" s="6" t="s">
        <v>16</v>
      </c>
      <c r="Q9" s="6" t="s">
        <v>30</v>
      </c>
    </row>
    <row r="10" spans="1:20">
      <c r="A10" s="1" t="s">
        <v>37</v>
      </c>
      <c r="B10" s="2" t="s">
        <v>38</v>
      </c>
      <c r="C10" s="1" t="s">
        <v>19</v>
      </c>
      <c r="D10" s="3" t="s">
        <v>24</v>
      </c>
      <c r="E10" s="3">
        <v>44363</v>
      </c>
      <c r="F10" s="1" t="s">
        <v>94</v>
      </c>
      <c r="G10" s="1"/>
      <c r="H10" s="1" t="s">
        <v>21</v>
      </c>
      <c r="I10" s="4"/>
      <c r="J10" s="1" t="s">
        <v>30</v>
      </c>
      <c r="K10" s="1">
        <v>82</v>
      </c>
      <c r="L10" s="5"/>
      <c r="N10" s="1" t="s">
        <v>19</v>
      </c>
      <c r="O10" s="1"/>
      <c r="P10" s="1"/>
      <c r="Q10" s="1"/>
    </row>
    <row r="11" spans="1:20">
      <c r="A11" s="1" t="s">
        <v>39</v>
      </c>
      <c r="B11" s="2" t="s">
        <v>40</v>
      </c>
      <c r="C11" s="1" t="s">
        <v>13</v>
      </c>
      <c r="D11" s="3">
        <v>44341</v>
      </c>
      <c r="E11" s="3">
        <v>44353</v>
      </c>
      <c r="F11" s="1" t="s">
        <v>95</v>
      </c>
      <c r="G11" s="1"/>
      <c r="H11" s="1" t="s">
        <v>25</v>
      </c>
      <c r="I11" s="4"/>
      <c r="J11" s="1" t="s">
        <v>16</v>
      </c>
      <c r="K11" s="1">
        <v>43</v>
      </c>
      <c r="L11" s="5"/>
      <c r="N11" s="1" t="s">
        <v>13</v>
      </c>
      <c r="O11" s="1"/>
      <c r="P11" s="1"/>
      <c r="Q11" s="1"/>
    </row>
    <row r="12" spans="1:20">
      <c r="A12" s="1" t="s">
        <v>42</v>
      </c>
      <c r="B12" s="2" t="s">
        <v>43</v>
      </c>
      <c r="C12" s="1" t="s">
        <v>19</v>
      </c>
      <c r="D12" s="3" t="s">
        <v>24</v>
      </c>
      <c r="E12" s="3">
        <v>44336</v>
      </c>
      <c r="F12" s="1" t="s">
        <v>96</v>
      </c>
      <c r="G12" s="1"/>
      <c r="H12" s="1" t="s">
        <v>25</v>
      </c>
      <c r="I12" s="4"/>
      <c r="J12" s="1" t="s">
        <v>30</v>
      </c>
      <c r="K12" s="1">
        <v>63</v>
      </c>
      <c r="L12" s="5"/>
    </row>
    <row r="13" spans="1:20">
      <c r="A13" s="1" t="s">
        <v>44</v>
      </c>
      <c r="B13" s="2" t="s">
        <v>45</v>
      </c>
      <c r="C13" s="1" t="s">
        <v>19</v>
      </c>
      <c r="D13" s="3" t="s">
        <v>24</v>
      </c>
      <c r="E13" s="3">
        <v>44364</v>
      </c>
      <c r="F13" s="1" t="s">
        <v>97</v>
      </c>
      <c r="G13" s="1"/>
      <c r="H13" s="1" t="s">
        <v>15</v>
      </c>
      <c r="I13" s="4"/>
      <c r="J13" s="1" t="s">
        <v>47</v>
      </c>
      <c r="K13" s="1">
        <v>173</v>
      </c>
      <c r="L13" s="5"/>
      <c r="N13" t="s">
        <v>98</v>
      </c>
    </row>
    <row r="14" spans="1:20">
      <c r="A14" s="1" t="s">
        <v>48</v>
      </c>
      <c r="B14" s="2" t="s">
        <v>49</v>
      </c>
      <c r="C14" s="1" t="s">
        <v>19</v>
      </c>
      <c r="D14" s="3">
        <v>44301</v>
      </c>
      <c r="E14" s="3">
        <v>44308</v>
      </c>
      <c r="F14" s="1" t="s">
        <v>99</v>
      </c>
      <c r="G14" s="1"/>
      <c r="H14" s="1" t="s">
        <v>25</v>
      </c>
      <c r="I14" s="4"/>
      <c r="J14" s="1" t="s">
        <v>16</v>
      </c>
      <c r="K14" s="1">
        <v>151</v>
      </c>
      <c r="L14" s="5"/>
      <c r="N14" s="18" t="s">
        <v>6</v>
      </c>
      <c r="O14" s="1">
        <v>24</v>
      </c>
      <c r="P14" s="1">
        <f>O14+24</f>
        <v>48</v>
      </c>
      <c r="Q14" s="1">
        <f>P14+24</f>
        <v>72</v>
      </c>
      <c r="R14" s="1">
        <f>Q14+24</f>
        <v>96</v>
      </c>
      <c r="S14" s="1">
        <f>R14+24</f>
        <v>120</v>
      </c>
      <c r="T14" s="1">
        <f>S14+24</f>
        <v>144</v>
      </c>
    </row>
    <row r="15" spans="1:20">
      <c r="A15" s="1" t="s">
        <v>50</v>
      </c>
      <c r="B15" s="2" t="s">
        <v>51</v>
      </c>
      <c r="C15" s="1" t="s">
        <v>13</v>
      </c>
      <c r="D15" s="3">
        <v>44392</v>
      </c>
      <c r="E15" s="3">
        <v>44402</v>
      </c>
      <c r="F15" s="1" t="s">
        <v>100</v>
      </c>
      <c r="G15" s="1"/>
      <c r="H15" s="1" t="s">
        <v>15</v>
      </c>
      <c r="I15" s="4"/>
      <c r="J15" s="1" t="s">
        <v>30</v>
      </c>
      <c r="K15" s="1">
        <v>88</v>
      </c>
      <c r="L15" s="5"/>
      <c r="N15" s="19"/>
      <c r="O15" s="1">
        <v>47</v>
      </c>
      <c r="P15" s="1">
        <v>71</v>
      </c>
      <c r="Q15" s="1">
        <v>95</v>
      </c>
      <c r="R15" s="1">
        <v>119</v>
      </c>
      <c r="S15" s="1">
        <v>143</v>
      </c>
      <c r="T15" s="1" t="s">
        <v>101</v>
      </c>
    </row>
    <row r="16" spans="1:20">
      <c r="A16" s="1" t="s">
        <v>52</v>
      </c>
      <c r="B16" s="2" t="s">
        <v>53</v>
      </c>
      <c r="C16" s="1" t="s">
        <v>13</v>
      </c>
      <c r="D16" s="3">
        <v>44282</v>
      </c>
      <c r="E16" s="3">
        <v>44299</v>
      </c>
      <c r="F16" s="1" t="s">
        <v>102</v>
      </c>
      <c r="G16" s="1"/>
      <c r="H16" s="1" t="s">
        <v>34</v>
      </c>
      <c r="I16" s="4"/>
      <c r="J16" s="1" t="s">
        <v>47</v>
      </c>
      <c r="K16" s="1">
        <v>133</v>
      </c>
      <c r="L16" s="5"/>
      <c r="N16" s="1" t="s">
        <v>15</v>
      </c>
      <c r="O16" s="7">
        <v>110000</v>
      </c>
      <c r="P16" s="7">
        <f>ROUND($O16*3*95%,-3)</f>
        <v>314000</v>
      </c>
      <c r="Q16" s="7">
        <f>ROUND($O16*5*90%,-3)</f>
        <v>495000</v>
      </c>
      <c r="R16" s="7">
        <f>ROUND($O16*7*85%,-3)</f>
        <v>655000</v>
      </c>
      <c r="S16" s="7">
        <f>ROUND($O16*9*80%,-3)</f>
        <v>792000</v>
      </c>
      <c r="T16" s="7">
        <f>ROUND($O16*11*75%,-3)</f>
        <v>908000</v>
      </c>
    </row>
    <row r="17" spans="1:20">
      <c r="A17" s="1" t="s">
        <v>55</v>
      </c>
      <c r="B17" s="2" t="s">
        <v>56</v>
      </c>
      <c r="C17" s="1" t="s">
        <v>19</v>
      </c>
      <c r="D17" s="3">
        <v>44334</v>
      </c>
      <c r="E17" s="3">
        <v>44357</v>
      </c>
      <c r="F17" s="1" t="s">
        <v>103</v>
      </c>
      <c r="G17" s="1"/>
      <c r="H17" s="1" t="s">
        <v>34</v>
      </c>
      <c r="I17" s="4"/>
      <c r="J17" s="1" t="s">
        <v>30</v>
      </c>
      <c r="K17" s="1">
        <v>39</v>
      </c>
      <c r="L17" s="5"/>
      <c r="N17" s="1" t="s">
        <v>25</v>
      </c>
      <c r="O17" s="7">
        <v>120000</v>
      </c>
      <c r="P17" s="7">
        <f>ROUND($O17*3*95%,-3)</f>
        <v>342000</v>
      </c>
      <c r="Q17" s="7">
        <f>ROUND($O17*5*90%,-3)</f>
        <v>540000</v>
      </c>
      <c r="R17" s="7">
        <f>ROUND($O17*7*85%,-3)</f>
        <v>714000</v>
      </c>
      <c r="S17" s="7">
        <f>ROUND($O17*9*80%,-3)</f>
        <v>864000</v>
      </c>
      <c r="T17" s="7">
        <f>ROUND($O17*11*75%,-3)</f>
        <v>990000</v>
      </c>
    </row>
    <row r="18" spans="1:20">
      <c r="A18" s="1" t="s">
        <v>57</v>
      </c>
      <c r="B18" s="2" t="s">
        <v>58</v>
      </c>
      <c r="C18" s="1" t="s">
        <v>19</v>
      </c>
      <c r="D18" s="3">
        <v>44362</v>
      </c>
      <c r="E18" s="3">
        <v>44391</v>
      </c>
      <c r="F18" s="1" t="s">
        <v>104</v>
      </c>
      <c r="G18" s="1"/>
      <c r="H18" s="1" t="s">
        <v>21</v>
      </c>
      <c r="I18" s="4"/>
      <c r="J18" s="1" t="s">
        <v>47</v>
      </c>
      <c r="K18" s="1">
        <v>39</v>
      </c>
      <c r="L18" s="5"/>
      <c r="N18" s="1" t="s">
        <v>34</v>
      </c>
      <c r="O18" s="7">
        <v>150000</v>
      </c>
      <c r="P18" s="7">
        <f>ROUND($O18*3*95%,-3)</f>
        <v>428000</v>
      </c>
      <c r="Q18" s="7">
        <f>ROUND($O18*5*90%,-3)</f>
        <v>675000</v>
      </c>
      <c r="R18" s="7">
        <f>ROUND($O18*7*85%,-3)</f>
        <v>893000</v>
      </c>
      <c r="S18" s="7">
        <f>ROUND($O18*9*80%,-3)</f>
        <v>1080000</v>
      </c>
      <c r="T18" s="7">
        <f>ROUND($O18*11*75%,-3)</f>
        <v>1238000</v>
      </c>
    </row>
    <row r="19" spans="1:20">
      <c r="A19" s="1" t="s">
        <v>59</v>
      </c>
      <c r="B19" s="2" t="s">
        <v>60</v>
      </c>
      <c r="C19" s="1" t="s">
        <v>19</v>
      </c>
      <c r="D19" s="3">
        <v>44344</v>
      </c>
      <c r="E19" s="3">
        <v>44324</v>
      </c>
      <c r="F19" s="1" t="s">
        <v>95</v>
      </c>
      <c r="G19" s="1"/>
      <c r="H19" s="1" t="s">
        <v>25</v>
      </c>
      <c r="I19" s="4"/>
      <c r="J19" s="1" t="s">
        <v>30</v>
      </c>
      <c r="K19" s="1">
        <v>36</v>
      </c>
      <c r="L19" s="5"/>
      <c r="N19" s="1" t="s">
        <v>21</v>
      </c>
      <c r="O19" s="7">
        <v>180000</v>
      </c>
      <c r="P19" s="7">
        <f>ROUND($O19*3*95%,-3)</f>
        <v>513000</v>
      </c>
      <c r="Q19" s="7">
        <f>ROUND($O19*5*90%,-3)</f>
        <v>810000</v>
      </c>
      <c r="R19" s="7">
        <f>ROUND($O19*7*85%,-3)</f>
        <v>1071000</v>
      </c>
      <c r="S19" s="7">
        <f>ROUND($O19*9*80%,-3)</f>
        <v>1296000</v>
      </c>
      <c r="T19" s="7">
        <f>ROUND($O19*11*75%,-3)</f>
        <v>1485000</v>
      </c>
    </row>
    <row r="20" spans="1:20">
      <c r="A20" s="1" t="s">
        <v>61</v>
      </c>
      <c r="B20" s="2" t="s">
        <v>62</v>
      </c>
      <c r="C20" s="1" t="s">
        <v>19</v>
      </c>
      <c r="D20" s="3">
        <v>44349</v>
      </c>
      <c r="E20" s="3">
        <v>44374</v>
      </c>
      <c r="F20" s="1" t="s">
        <v>105</v>
      </c>
      <c r="G20" s="1"/>
      <c r="H20" s="1" t="s">
        <v>21</v>
      </c>
      <c r="I20" s="4"/>
      <c r="J20" s="1" t="s">
        <v>16</v>
      </c>
      <c r="K20" s="1">
        <v>219</v>
      </c>
      <c r="L20" s="5"/>
    </row>
    <row r="21" spans="1:20">
      <c r="A21" s="1" t="s">
        <v>64</v>
      </c>
      <c r="B21" s="2" t="s">
        <v>65</v>
      </c>
      <c r="C21" s="1" t="s">
        <v>13</v>
      </c>
      <c r="D21" s="3">
        <v>44286</v>
      </c>
      <c r="E21" s="3">
        <v>44289</v>
      </c>
      <c r="F21" s="1" t="s">
        <v>106</v>
      </c>
      <c r="G21" s="1"/>
      <c r="H21" s="1" t="s">
        <v>25</v>
      </c>
      <c r="I21" s="4"/>
      <c r="J21" s="1" t="s">
        <v>30</v>
      </c>
      <c r="K21" s="1">
        <v>174</v>
      </c>
      <c r="L21" s="5"/>
    </row>
    <row r="22" spans="1:20">
      <c r="A22" s="1" t="s">
        <v>66</v>
      </c>
      <c r="B22" s="2" t="s">
        <v>67</v>
      </c>
      <c r="C22" s="1" t="s">
        <v>19</v>
      </c>
      <c r="D22" s="3">
        <v>44387</v>
      </c>
      <c r="E22" s="3">
        <v>44409</v>
      </c>
      <c r="F22" s="1" t="s">
        <v>107</v>
      </c>
      <c r="G22" s="1"/>
      <c r="H22" s="1" t="s">
        <v>15</v>
      </c>
      <c r="I22" s="4"/>
      <c r="J22" s="1" t="s">
        <v>30</v>
      </c>
      <c r="K22" s="1">
        <v>218</v>
      </c>
      <c r="L22" s="5"/>
    </row>
    <row r="23" spans="1:20">
      <c r="A23" s="1" t="s">
        <v>68</v>
      </c>
      <c r="B23" s="2" t="s">
        <v>69</v>
      </c>
      <c r="C23" s="1" t="s">
        <v>19</v>
      </c>
      <c r="D23" s="3">
        <v>44309</v>
      </c>
      <c r="E23" s="3">
        <v>44295</v>
      </c>
      <c r="F23" s="1" t="s">
        <v>108</v>
      </c>
      <c r="G23" s="1"/>
      <c r="H23" s="1" t="s">
        <v>34</v>
      </c>
      <c r="I23" s="4"/>
      <c r="J23" s="1" t="s">
        <v>47</v>
      </c>
      <c r="K23" s="1">
        <v>90</v>
      </c>
      <c r="L23" s="5"/>
    </row>
    <row r="24" spans="1:20">
      <c r="A24" s="1" t="s">
        <v>70</v>
      </c>
      <c r="B24" s="2" t="s">
        <v>71</v>
      </c>
      <c r="C24" s="1" t="s">
        <v>19</v>
      </c>
      <c r="D24" s="3" t="s">
        <v>24</v>
      </c>
      <c r="E24" s="3">
        <v>44307</v>
      </c>
      <c r="F24" s="1" t="s">
        <v>102</v>
      </c>
      <c r="G24" s="1"/>
      <c r="H24" s="1" t="s">
        <v>34</v>
      </c>
      <c r="I24" s="4"/>
      <c r="J24" s="1" t="s">
        <v>47</v>
      </c>
      <c r="K24" s="1">
        <v>132</v>
      </c>
      <c r="L24" s="5"/>
    </row>
    <row r="25" spans="1:20">
      <c r="A25" s="1" t="s">
        <v>72</v>
      </c>
      <c r="B25" s="2" t="s">
        <v>73</v>
      </c>
      <c r="C25" s="1" t="s">
        <v>13</v>
      </c>
      <c r="D25" s="3">
        <v>44399</v>
      </c>
      <c r="E25" s="3">
        <v>44420</v>
      </c>
      <c r="F25" s="1" t="s">
        <v>109</v>
      </c>
      <c r="G25" s="1"/>
      <c r="H25" s="1" t="s">
        <v>21</v>
      </c>
      <c r="I25" s="4"/>
      <c r="J25" s="1" t="s">
        <v>47</v>
      </c>
      <c r="K25" s="1">
        <v>188</v>
      </c>
      <c r="L25" s="5"/>
    </row>
    <row r="26" spans="1:20">
      <c r="A26" s="1" t="s">
        <v>74</v>
      </c>
      <c r="B26" s="2" t="s">
        <v>75</v>
      </c>
      <c r="C26" s="1" t="s">
        <v>13</v>
      </c>
      <c r="D26" s="3">
        <v>44381</v>
      </c>
      <c r="E26" s="3">
        <v>44385</v>
      </c>
      <c r="F26" s="1" t="s">
        <v>110</v>
      </c>
      <c r="G26" s="1"/>
      <c r="H26" s="1" t="s">
        <v>25</v>
      </c>
      <c r="I26" s="4"/>
      <c r="J26" s="1" t="s">
        <v>30</v>
      </c>
      <c r="K26" s="1">
        <v>127</v>
      </c>
      <c r="L26" s="5"/>
    </row>
    <row r="27" spans="1:20">
      <c r="A27" s="1" t="s">
        <v>76</v>
      </c>
      <c r="B27" s="2" t="s">
        <v>77</v>
      </c>
      <c r="C27" s="1" t="s">
        <v>13</v>
      </c>
      <c r="D27" s="3">
        <v>44409</v>
      </c>
      <c r="E27" s="3">
        <v>44432</v>
      </c>
      <c r="F27" s="1" t="s">
        <v>108</v>
      </c>
      <c r="G27" s="1"/>
      <c r="H27" s="1" t="s">
        <v>15</v>
      </c>
      <c r="I27" s="4"/>
      <c r="J27" s="1" t="s">
        <v>47</v>
      </c>
      <c r="K27" s="1">
        <v>85</v>
      </c>
      <c r="L27" s="5"/>
    </row>
    <row r="28" spans="1:20">
      <c r="A28" s="1" t="s">
        <v>78</v>
      </c>
      <c r="B28" s="2" t="s">
        <v>79</v>
      </c>
      <c r="C28" s="1" t="s">
        <v>19</v>
      </c>
      <c r="D28" s="3" t="s">
        <v>24</v>
      </c>
      <c r="E28" s="3">
        <v>44334</v>
      </c>
      <c r="F28" s="1" t="s">
        <v>93</v>
      </c>
      <c r="G28" s="1"/>
      <c r="H28" s="1" t="s">
        <v>34</v>
      </c>
      <c r="I28" s="4"/>
      <c r="J28" s="1" t="s">
        <v>30</v>
      </c>
      <c r="K28" s="1">
        <v>153</v>
      </c>
      <c r="L28" s="5"/>
    </row>
    <row r="29" spans="1:20">
      <c r="A29" s="1" t="s">
        <v>80</v>
      </c>
      <c r="B29" s="2" t="s">
        <v>81</v>
      </c>
      <c r="C29" s="1" t="s">
        <v>19</v>
      </c>
      <c r="D29" s="3">
        <v>44296</v>
      </c>
      <c r="E29" s="3">
        <v>44317</v>
      </c>
      <c r="F29" s="1" t="s">
        <v>111</v>
      </c>
      <c r="G29" s="1"/>
      <c r="H29" s="1" t="s">
        <v>34</v>
      </c>
      <c r="I29" s="4"/>
      <c r="J29" s="1" t="s">
        <v>16</v>
      </c>
      <c r="K29" s="1">
        <v>112</v>
      </c>
      <c r="L29" s="5"/>
    </row>
    <row r="30" spans="1:20">
      <c r="A30" s="1" t="s">
        <v>82</v>
      </c>
      <c r="B30" s="2" t="s">
        <v>83</v>
      </c>
      <c r="C30" s="1" t="s">
        <v>13</v>
      </c>
      <c r="D30" s="3" t="s">
        <v>24</v>
      </c>
      <c r="E30" s="3">
        <v>44350</v>
      </c>
      <c r="F30" s="1" t="s">
        <v>91</v>
      </c>
      <c r="G30" s="1"/>
      <c r="H30" s="1" t="s">
        <v>34</v>
      </c>
      <c r="I30" s="4"/>
      <c r="J30" s="1" t="s">
        <v>16</v>
      </c>
      <c r="K30" s="1">
        <v>64</v>
      </c>
      <c r="L30" s="5"/>
    </row>
  </sheetData>
  <mergeCells count="1">
    <mergeCell ref="N14:N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D7" sqref="D7"/>
    </sheetView>
  </sheetViews>
  <sheetFormatPr defaultRowHeight="16.5"/>
  <cols>
    <col min="1" max="1" width="3.625" customWidth="1"/>
  </cols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J16"/>
  <sheetViews>
    <sheetView workbookViewId="0">
      <selection activeCell="J16" sqref="J16"/>
    </sheetView>
  </sheetViews>
  <sheetFormatPr defaultRowHeight="16.5"/>
  <cols>
    <col min="1" max="1" width="4.125" customWidth="1"/>
    <col min="2" max="2" width="9" bestFit="1" customWidth="1"/>
    <col min="6" max="6" width="4.5" customWidth="1"/>
    <col min="7" max="7" width="10.625" customWidth="1"/>
  </cols>
  <sheetData>
    <row r="1" spans="2:10">
      <c r="B1" s="8" t="s">
        <v>122</v>
      </c>
      <c r="C1" s="8"/>
      <c r="D1" s="8"/>
      <c r="E1" s="8"/>
      <c r="F1" s="9"/>
      <c r="G1" s="8" t="s">
        <v>123</v>
      </c>
      <c r="H1" s="8"/>
      <c r="I1" s="8"/>
      <c r="J1" s="8"/>
    </row>
    <row r="2" spans="2:10">
      <c r="B2" s="1" t="s">
        <v>112</v>
      </c>
      <c r="C2" s="1" t="s">
        <v>113</v>
      </c>
      <c r="D2" s="1" t="s">
        <v>114</v>
      </c>
      <c r="E2" s="1" t="s">
        <v>115</v>
      </c>
      <c r="F2" s="9"/>
      <c r="G2" s="1" t="s">
        <v>112</v>
      </c>
      <c r="H2" s="1" t="s">
        <v>113</v>
      </c>
      <c r="I2" s="1" t="s">
        <v>114</v>
      </c>
      <c r="J2" s="1" t="s">
        <v>115</v>
      </c>
    </row>
    <row r="3" spans="2:10">
      <c r="B3" s="1" t="s">
        <v>116</v>
      </c>
      <c r="C3" s="5">
        <v>86425</v>
      </c>
      <c r="D3" s="5">
        <v>71132</v>
      </c>
      <c r="E3" s="5">
        <v>82134</v>
      </c>
      <c r="G3" s="1" t="s">
        <v>117</v>
      </c>
      <c r="H3" s="5">
        <v>101299</v>
      </c>
      <c r="I3" s="5">
        <v>60294</v>
      </c>
      <c r="J3" s="5">
        <v>76052</v>
      </c>
    </row>
    <row r="4" spans="2:10">
      <c r="B4" s="1" t="s">
        <v>118</v>
      </c>
      <c r="C4" s="5">
        <v>110356</v>
      </c>
      <c r="D4" s="5">
        <v>93421</v>
      </c>
      <c r="E4" s="5">
        <v>119123</v>
      </c>
      <c r="G4" s="1" t="s">
        <v>119</v>
      </c>
      <c r="H4" s="5">
        <v>80067</v>
      </c>
      <c r="I4" s="5">
        <v>62995</v>
      </c>
      <c r="J4" s="5">
        <v>67534</v>
      </c>
    </row>
    <row r="5" spans="2:10">
      <c r="B5" s="1" t="s">
        <v>120</v>
      </c>
      <c r="C5" s="5">
        <v>76324</v>
      </c>
      <c r="D5" s="5">
        <v>84321</v>
      </c>
      <c r="E5" s="5">
        <v>61351</v>
      </c>
      <c r="G5" s="1" t="s">
        <v>116</v>
      </c>
      <c r="H5" s="5">
        <v>117123</v>
      </c>
      <c r="I5" s="5">
        <v>96398</v>
      </c>
      <c r="J5" s="5">
        <v>111308</v>
      </c>
    </row>
    <row r="6" spans="2:10">
      <c r="B6" s="1" t="s">
        <v>117</v>
      </c>
      <c r="C6" s="5">
        <v>112355</v>
      </c>
      <c r="D6" s="5">
        <v>66874</v>
      </c>
      <c r="E6" s="5">
        <v>84352</v>
      </c>
      <c r="G6" s="1" t="s">
        <v>118</v>
      </c>
      <c r="H6" s="5">
        <v>124184</v>
      </c>
      <c r="I6" s="5">
        <v>105126</v>
      </c>
      <c r="J6" s="5">
        <v>134049</v>
      </c>
    </row>
    <row r="7" spans="2:10">
      <c r="B7" s="1" t="s">
        <v>121</v>
      </c>
      <c r="C7" s="5">
        <v>138176</v>
      </c>
      <c r="D7" s="5">
        <v>79652</v>
      </c>
      <c r="E7" s="5">
        <v>97586</v>
      </c>
      <c r="G7" s="1" t="s">
        <v>121</v>
      </c>
      <c r="H7" s="5">
        <v>163849</v>
      </c>
      <c r="I7" s="5">
        <v>94451</v>
      </c>
      <c r="J7" s="5">
        <v>115717</v>
      </c>
    </row>
    <row r="8" spans="2:10">
      <c r="B8" s="9"/>
      <c r="C8" s="10"/>
      <c r="D8" s="10"/>
      <c r="E8" s="10"/>
      <c r="G8" s="9"/>
      <c r="H8" s="9"/>
      <c r="I8" s="9"/>
      <c r="J8" s="9"/>
    </row>
    <row r="9" spans="2:10">
      <c r="B9" s="9"/>
      <c r="C9" s="9"/>
      <c r="D9" s="9"/>
      <c r="E9" s="9"/>
      <c r="F9" s="9"/>
      <c r="G9" s="9"/>
      <c r="H9" s="9"/>
      <c r="I9" s="9"/>
      <c r="J9" s="9"/>
    </row>
    <row r="10" spans="2:10">
      <c r="B10" s="8" t="s">
        <v>124</v>
      </c>
      <c r="C10" s="8"/>
      <c r="D10" s="8"/>
      <c r="E10" s="8"/>
      <c r="F10" s="9"/>
      <c r="G10" s="9"/>
      <c r="H10" s="9"/>
      <c r="I10" s="9"/>
      <c r="J10" s="9"/>
    </row>
    <row r="11" spans="2:10">
      <c r="B11" s="1" t="s">
        <v>112</v>
      </c>
      <c r="C11" s="1" t="s">
        <v>113</v>
      </c>
      <c r="D11" s="1" t="s">
        <v>114</v>
      </c>
      <c r="E11" s="1" t="s">
        <v>115</v>
      </c>
      <c r="F11" s="9"/>
      <c r="G11" s="9"/>
      <c r="H11" s="9"/>
      <c r="I11" s="9"/>
      <c r="J11" s="9"/>
    </row>
    <row r="12" spans="2:10">
      <c r="B12" s="1" t="s">
        <v>121</v>
      </c>
      <c r="C12" s="5"/>
      <c r="D12" s="5"/>
      <c r="E12" s="5"/>
      <c r="F12" s="9"/>
      <c r="G12" s="9"/>
      <c r="H12" s="9"/>
      <c r="I12" s="9"/>
      <c r="J12" s="9"/>
    </row>
    <row r="13" spans="2:10">
      <c r="B13" s="1" t="s">
        <v>116</v>
      </c>
      <c r="C13" s="5"/>
      <c r="D13" s="5"/>
      <c r="E13" s="5"/>
      <c r="F13" s="9"/>
      <c r="G13" s="9"/>
      <c r="H13" s="9"/>
      <c r="I13" s="9"/>
      <c r="J13" s="9"/>
    </row>
    <row r="14" spans="2:10">
      <c r="B14" s="1" t="s">
        <v>117</v>
      </c>
      <c r="C14" s="5"/>
      <c r="D14" s="5"/>
      <c r="E14" s="5"/>
      <c r="F14" s="9"/>
      <c r="G14" s="9"/>
      <c r="H14" s="9"/>
      <c r="I14" s="9"/>
      <c r="J14" s="9"/>
    </row>
    <row r="15" spans="2:10">
      <c r="B15" s="1" t="s">
        <v>120</v>
      </c>
      <c r="C15" s="5"/>
      <c r="D15" s="5"/>
      <c r="E15" s="5"/>
      <c r="F15" s="9"/>
    </row>
    <row r="16" spans="2:10">
      <c r="B16" s="1" t="s">
        <v>118</v>
      </c>
      <c r="C16" s="5"/>
      <c r="D16" s="5"/>
      <c r="E16" s="5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G14"/>
  <sheetViews>
    <sheetView tabSelected="1" workbookViewId="0">
      <selection activeCell="I11" sqref="I11"/>
    </sheetView>
  </sheetViews>
  <sheetFormatPr defaultRowHeight="16.5"/>
  <cols>
    <col min="1" max="1" width="11" bestFit="1" customWidth="1"/>
    <col min="2" max="2" width="8.625" customWidth="1"/>
    <col min="3" max="3" width="10.75" customWidth="1"/>
    <col min="6" max="6" width="7.875" customWidth="1"/>
    <col min="7" max="7" width="11.625" customWidth="1"/>
  </cols>
  <sheetData>
    <row r="2" spans="1:7">
      <c r="A2" t="s">
        <v>125</v>
      </c>
      <c r="E2" t="s">
        <v>126</v>
      </c>
    </row>
    <row r="3" spans="1:7">
      <c r="A3" s="1" t="s">
        <v>127</v>
      </c>
      <c r="B3" s="1" t="s">
        <v>128</v>
      </c>
      <c r="C3" s="1" t="s">
        <v>129</v>
      </c>
      <c r="E3" s="1" t="s">
        <v>127</v>
      </c>
      <c r="F3" s="1" t="s">
        <v>128</v>
      </c>
      <c r="G3" s="1" t="s">
        <v>129</v>
      </c>
    </row>
    <row r="4" spans="1:7">
      <c r="A4" s="1" t="s">
        <v>130</v>
      </c>
      <c r="B4" s="11">
        <v>17</v>
      </c>
      <c r="C4" s="7">
        <v>690000</v>
      </c>
      <c r="E4" s="1" t="s">
        <v>130</v>
      </c>
      <c r="F4" s="11">
        <v>17</v>
      </c>
      <c r="G4" s="7">
        <v>2190000</v>
      </c>
    </row>
    <row r="5" spans="1:7">
      <c r="A5" s="1" t="s">
        <v>131</v>
      </c>
      <c r="B5" s="11">
        <v>5</v>
      </c>
      <c r="C5" s="7">
        <v>4500000</v>
      </c>
      <c r="E5" s="1" t="s">
        <v>131</v>
      </c>
      <c r="F5" s="11">
        <v>5</v>
      </c>
      <c r="G5" s="7">
        <v>4750000</v>
      </c>
    </row>
    <row r="6" spans="1:7">
      <c r="A6" s="1" t="s">
        <v>132</v>
      </c>
      <c r="B6" s="11">
        <v>12</v>
      </c>
      <c r="C6" s="7">
        <v>150000</v>
      </c>
      <c r="E6" s="1" t="s">
        <v>132</v>
      </c>
      <c r="F6" s="11">
        <v>12</v>
      </c>
      <c r="G6" s="7">
        <v>1540000</v>
      </c>
    </row>
    <row r="7" spans="1:7">
      <c r="A7" s="1" t="s">
        <v>133</v>
      </c>
      <c r="B7" s="11">
        <v>12</v>
      </c>
      <c r="C7" s="7">
        <v>1700000</v>
      </c>
      <c r="E7" s="1" t="s">
        <v>133</v>
      </c>
      <c r="F7" s="11">
        <v>12</v>
      </c>
      <c r="G7" s="7">
        <v>350000</v>
      </c>
    </row>
    <row r="9" spans="1:7">
      <c r="A9" t="s">
        <v>134</v>
      </c>
      <c r="E9" t="s">
        <v>135</v>
      </c>
    </row>
    <row r="10" spans="1:7">
      <c r="A10" s="1" t="s">
        <v>127</v>
      </c>
      <c r="B10" s="1" t="s">
        <v>128</v>
      </c>
      <c r="C10" s="1" t="s">
        <v>129</v>
      </c>
      <c r="E10" s="1" t="s">
        <v>127</v>
      </c>
      <c r="F10" s="1" t="s">
        <v>128</v>
      </c>
      <c r="G10" s="1" t="s">
        <v>129</v>
      </c>
    </row>
    <row r="11" spans="1:7">
      <c r="A11" s="1" t="s">
        <v>130</v>
      </c>
      <c r="B11" s="11">
        <v>17</v>
      </c>
      <c r="C11" s="7">
        <v>1500000</v>
      </c>
      <c r="E11" s="1" t="s">
        <v>130</v>
      </c>
      <c r="F11" s="11">
        <v>17</v>
      </c>
      <c r="G11" s="7">
        <v>1560000</v>
      </c>
    </row>
    <row r="12" spans="1:7">
      <c r="A12" s="1" t="s">
        <v>131</v>
      </c>
      <c r="B12" s="11">
        <v>5</v>
      </c>
      <c r="C12" s="7">
        <v>8510000</v>
      </c>
      <c r="E12" s="1" t="s">
        <v>131</v>
      </c>
      <c r="F12" s="11">
        <v>5</v>
      </c>
      <c r="G12" s="7">
        <v>2170000</v>
      </c>
    </row>
    <row r="13" spans="1:7">
      <c r="A13" s="1" t="s">
        <v>132</v>
      </c>
      <c r="B13" s="11">
        <v>12</v>
      </c>
      <c r="C13" s="7">
        <v>1300000</v>
      </c>
      <c r="E13" s="1" t="s">
        <v>132</v>
      </c>
      <c r="F13" s="11">
        <v>12</v>
      </c>
      <c r="G13" s="7">
        <v>590000</v>
      </c>
    </row>
    <row r="14" spans="1:7">
      <c r="A14" s="1" t="s">
        <v>133</v>
      </c>
      <c r="B14" s="11">
        <v>12</v>
      </c>
      <c r="C14" s="7">
        <v>3560000</v>
      </c>
      <c r="E14" s="1" t="s">
        <v>133</v>
      </c>
      <c r="F14" s="11">
        <v>12</v>
      </c>
      <c r="G14" s="7">
        <v>630000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I29"/>
  <sheetViews>
    <sheetView workbookViewId="0">
      <selection activeCell="I29" sqref="I29"/>
    </sheetView>
  </sheetViews>
  <sheetFormatPr defaultRowHeight="16.5"/>
  <cols>
    <col min="3" max="3" width="11.125" bestFit="1" customWidth="1"/>
    <col min="4" max="4" width="9" bestFit="1" customWidth="1"/>
    <col min="9" max="9" width="10.875" bestFit="1" customWidth="1"/>
    <col min="10" max="10" width="1.625" customWidth="1"/>
    <col min="11" max="12" width="6.375" customWidth="1"/>
  </cols>
  <sheetData>
    <row r="2" spans="1:9">
      <c r="A2" s="1" t="s">
        <v>0</v>
      </c>
      <c r="B2" s="1" t="s">
        <v>1</v>
      </c>
      <c r="C2" s="1" t="s">
        <v>4</v>
      </c>
      <c r="D2" s="1" t="s">
        <v>87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</row>
    <row r="3" spans="1:9">
      <c r="A3" s="1" t="s">
        <v>11</v>
      </c>
      <c r="B3" s="2" t="s">
        <v>12</v>
      </c>
      <c r="C3" s="3">
        <v>44400</v>
      </c>
      <c r="D3" s="12">
        <v>3</v>
      </c>
      <c r="E3" s="1" t="s">
        <v>15</v>
      </c>
      <c r="F3" s="4">
        <v>0.1</v>
      </c>
      <c r="G3" s="1" t="s">
        <v>16</v>
      </c>
      <c r="H3" s="1">
        <v>84</v>
      </c>
      <c r="I3" s="5">
        <v>495000</v>
      </c>
    </row>
    <row r="4" spans="1:9">
      <c r="A4" s="1" t="s">
        <v>17</v>
      </c>
      <c r="B4" s="2" t="s">
        <v>18</v>
      </c>
      <c r="C4" s="3">
        <v>44336</v>
      </c>
      <c r="D4" s="12">
        <v>4</v>
      </c>
      <c r="E4" s="1" t="s">
        <v>21</v>
      </c>
      <c r="F4" s="4">
        <v>0.1</v>
      </c>
      <c r="G4" s="1" t="s">
        <v>16</v>
      </c>
      <c r="H4" s="1">
        <v>103</v>
      </c>
      <c r="I4" s="5">
        <v>1071000</v>
      </c>
    </row>
    <row r="5" spans="1:9">
      <c r="A5" s="1" t="s">
        <v>22</v>
      </c>
      <c r="B5" s="2" t="s">
        <v>23</v>
      </c>
      <c r="C5" s="3">
        <v>44304</v>
      </c>
      <c r="D5" s="12">
        <v>4</v>
      </c>
      <c r="E5" s="1" t="s">
        <v>25</v>
      </c>
      <c r="F5" s="4" t="s">
        <v>26</v>
      </c>
      <c r="G5" s="1" t="s">
        <v>16</v>
      </c>
      <c r="H5" s="1">
        <v>109</v>
      </c>
      <c r="I5" s="5">
        <v>714000</v>
      </c>
    </row>
    <row r="6" spans="1:9">
      <c r="A6" s="1" t="s">
        <v>27</v>
      </c>
      <c r="B6" s="2" t="s">
        <v>28</v>
      </c>
      <c r="C6" s="3">
        <v>44434</v>
      </c>
      <c r="D6" s="12">
        <v>5</v>
      </c>
      <c r="E6" s="1" t="s">
        <v>25</v>
      </c>
      <c r="F6" s="4" t="s">
        <v>26</v>
      </c>
      <c r="G6" s="1" t="s">
        <v>30</v>
      </c>
      <c r="H6" s="1">
        <v>158</v>
      </c>
      <c r="I6" s="5">
        <v>990000</v>
      </c>
    </row>
    <row r="7" spans="1:9">
      <c r="A7" s="1" t="s">
        <v>31</v>
      </c>
      <c r="B7" s="2" t="s">
        <v>32</v>
      </c>
      <c r="C7" s="3">
        <v>44356</v>
      </c>
      <c r="D7" s="12">
        <v>2</v>
      </c>
      <c r="E7" s="1" t="s">
        <v>34</v>
      </c>
      <c r="F7" s="4">
        <v>0.2</v>
      </c>
      <c r="G7" s="1" t="s">
        <v>16</v>
      </c>
      <c r="H7" s="1">
        <v>57</v>
      </c>
      <c r="I7" s="5">
        <v>428000</v>
      </c>
    </row>
    <row r="8" spans="1:9">
      <c r="A8" s="1" t="s">
        <v>35</v>
      </c>
      <c r="B8" s="2" t="s">
        <v>36</v>
      </c>
      <c r="C8" s="3">
        <v>44366</v>
      </c>
      <c r="D8" s="12">
        <v>6</v>
      </c>
      <c r="E8" s="1" t="s">
        <v>25</v>
      </c>
      <c r="F8" s="4">
        <v>0.1</v>
      </c>
      <c r="G8" s="1" t="s">
        <v>16</v>
      </c>
      <c r="H8" s="1">
        <v>152</v>
      </c>
      <c r="I8" s="5">
        <v>990000</v>
      </c>
    </row>
    <row r="9" spans="1:9">
      <c r="A9" s="1" t="s">
        <v>37</v>
      </c>
      <c r="B9" s="2" t="s">
        <v>38</v>
      </c>
      <c r="C9" s="3">
        <v>44363</v>
      </c>
      <c r="D9" s="12">
        <v>3</v>
      </c>
      <c r="E9" s="1" t="s">
        <v>21</v>
      </c>
      <c r="F9" s="4" t="s">
        <v>26</v>
      </c>
      <c r="G9" s="1" t="s">
        <v>30</v>
      </c>
      <c r="H9" s="1">
        <v>82</v>
      </c>
      <c r="I9" s="5">
        <v>810000</v>
      </c>
    </row>
    <row r="10" spans="1:9">
      <c r="A10" s="1" t="s">
        <v>39</v>
      </c>
      <c r="B10" s="2" t="s">
        <v>40</v>
      </c>
      <c r="C10" s="3">
        <v>44353</v>
      </c>
      <c r="D10" s="12">
        <v>1</v>
      </c>
      <c r="E10" s="1" t="s">
        <v>25</v>
      </c>
      <c r="F10" s="4">
        <v>0.1</v>
      </c>
      <c r="G10" s="1" t="s">
        <v>16</v>
      </c>
      <c r="H10" s="1">
        <v>43</v>
      </c>
      <c r="I10" s="5">
        <v>120000</v>
      </c>
    </row>
    <row r="11" spans="1:9">
      <c r="A11" s="1" t="s">
        <v>42</v>
      </c>
      <c r="B11" s="2" t="s">
        <v>43</v>
      </c>
      <c r="C11" s="3">
        <v>44336</v>
      </c>
      <c r="D11" s="12">
        <v>2</v>
      </c>
      <c r="E11" s="1" t="s">
        <v>25</v>
      </c>
      <c r="F11" s="4" t="s">
        <v>26</v>
      </c>
      <c r="G11" s="1" t="s">
        <v>30</v>
      </c>
      <c r="H11" s="1">
        <v>63</v>
      </c>
      <c r="I11" s="5">
        <v>342000</v>
      </c>
    </row>
    <row r="12" spans="1:9">
      <c r="A12" s="1" t="s">
        <v>44</v>
      </c>
      <c r="B12" s="2" t="s">
        <v>45</v>
      </c>
      <c r="C12" s="3">
        <v>44364</v>
      </c>
      <c r="D12" s="12">
        <v>7</v>
      </c>
      <c r="E12" s="1" t="s">
        <v>15</v>
      </c>
      <c r="F12" s="4" t="s">
        <v>26</v>
      </c>
      <c r="G12" s="1" t="s">
        <v>47</v>
      </c>
      <c r="H12" s="1">
        <v>173</v>
      </c>
      <c r="I12" s="5">
        <v>908000</v>
      </c>
    </row>
    <row r="13" spans="1:9">
      <c r="A13" s="1" t="s">
        <v>48</v>
      </c>
      <c r="B13" s="2" t="s">
        <v>49</v>
      </c>
      <c r="C13" s="3">
        <v>44308</v>
      </c>
      <c r="D13" s="12">
        <v>6</v>
      </c>
      <c r="E13" s="1" t="s">
        <v>25</v>
      </c>
      <c r="F13" s="4">
        <v>0.1</v>
      </c>
      <c r="G13" s="1" t="s">
        <v>16</v>
      </c>
      <c r="H13" s="1">
        <v>151</v>
      </c>
      <c r="I13" s="5">
        <v>990000</v>
      </c>
    </row>
    <row r="14" spans="1:9">
      <c r="A14" s="1" t="s">
        <v>50</v>
      </c>
      <c r="B14" s="2" t="s">
        <v>51</v>
      </c>
      <c r="C14" s="3">
        <v>44402</v>
      </c>
      <c r="D14" s="12">
        <v>3</v>
      </c>
      <c r="E14" s="1" t="s">
        <v>15</v>
      </c>
      <c r="F14" s="4">
        <v>0.1</v>
      </c>
      <c r="G14" s="1" t="s">
        <v>30</v>
      </c>
      <c r="H14" s="1">
        <v>88</v>
      </c>
      <c r="I14" s="5">
        <v>495000</v>
      </c>
    </row>
    <row r="15" spans="1:9">
      <c r="A15" s="1" t="s">
        <v>52</v>
      </c>
      <c r="B15" s="2" t="s">
        <v>53</v>
      </c>
      <c r="C15" s="3">
        <v>44299</v>
      </c>
      <c r="D15" s="12">
        <v>5</v>
      </c>
      <c r="E15" s="1" t="s">
        <v>34</v>
      </c>
      <c r="F15" s="4">
        <v>0.1</v>
      </c>
      <c r="G15" s="1" t="s">
        <v>47</v>
      </c>
      <c r="H15" s="1">
        <v>133</v>
      </c>
      <c r="I15" s="5">
        <v>1080000</v>
      </c>
    </row>
    <row r="16" spans="1:9">
      <c r="A16" s="1" t="s">
        <v>55</v>
      </c>
      <c r="B16" s="2" t="s">
        <v>56</v>
      </c>
      <c r="C16" s="3">
        <v>44357</v>
      </c>
      <c r="D16" s="12">
        <v>1</v>
      </c>
      <c r="E16" s="1" t="s">
        <v>34</v>
      </c>
      <c r="F16" s="4">
        <v>0.1</v>
      </c>
      <c r="G16" s="1" t="s">
        <v>30</v>
      </c>
      <c r="H16" s="1">
        <v>39</v>
      </c>
      <c r="I16" s="5">
        <v>150000</v>
      </c>
    </row>
    <row r="17" spans="1:9">
      <c r="A17" s="1" t="s">
        <v>57</v>
      </c>
      <c r="B17" s="2" t="s">
        <v>58</v>
      </c>
      <c r="C17" s="3">
        <v>44391</v>
      </c>
      <c r="D17" s="12">
        <v>1</v>
      </c>
      <c r="E17" s="1" t="s">
        <v>21</v>
      </c>
      <c r="F17" s="4">
        <v>0.1</v>
      </c>
      <c r="G17" s="1" t="s">
        <v>47</v>
      </c>
      <c r="H17" s="1">
        <v>39</v>
      </c>
      <c r="I17" s="5">
        <v>180000</v>
      </c>
    </row>
    <row r="18" spans="1:9">
      <c r="A18" s="1" t="s">
        <v>59</v>
      </c>
      <c r="B18" s="2" t="s">
        <v>60</v>
      </c>
      <c r="C18" s="3">
        <v>44324</v>
      </c>
      <c r="D18" s="12">
        <v>1</v>
      </c>
      <c r="E18" s="1" t="s">
        <v>25</v>
      </c>
      <c r="F18" s="4">
        <v>0.1</v>
      </c>
      <c r="G18" s="1" t="s">
        <v>30</v>
      </c>
      <c r="H18" s="1">
        <v>36</v>
      </c>
      <c r="I18" s="5">
        <v>120000</v>
      </c>
    </row>
    <row r="19" spans="1:9">
      <c r="A19" s="1" t="s">
        <v>61</v>
      </c>
      <c r="B19" s="2" t="s">
        <v>62</v>
      </c>
      <c r="C19" s="3">
        <v>44374</v>
      </c>
      <c r="D19" s="12">
        <v>9</v>
      </c>
      <c r="E19" s="1" t="s">
        <v>21</v>
      </c>
      <c r="F19" s="4">
        <v>0.1</v>
      </c>
      <c r="G19" s="1" t="s">
        <v>16</v>
      </c>
      <c r="H19" s="1">
        <v>219</v>
      </c>
      <c r="I19" s="5">
        <v>1485000</v>
      </c>
    </row>
    <row r="20" spans="1:9">
      <c r="A20" s="1" t="s">
        <v>64</v>
      </c>
      <c r="B20" s="2" t="s">
        <v>65</v>
      </c>
      <c r="C20" s="3">
        <v>44289</v>
      </c>
      <c r="D20" s="12">
        <v>7</v>
      </c>
      <c r="E20" s="1" t="s">
        <v>25</v>
      </c>
      <c r="F20" s="4">
        <v>0.1</v>
      </c>
      <c r="G20" s="1" t="s">
        <v>30</v>
      </c>
      <c r="H20" s="1">
        <v>174</v>
      </c>
      <c r="I20" s="5">
        <v>990000</v>
      </c>
    </row>
    <row r="21" spans="1:9">
      <c r="A21" s="1" t="s">
        <v>66</v>
      </c>
      <c r="B21" s="2" t="s">
        <v>67</v>
      </c>
      <c r="C21" s="3">
        <v>44409</v>
      </c>
      <c r="D21" s="12">
        <v>9</v>
      </c>
      <c r="E21" s="1" t="s">
        <v>15</v>
      </c>
      <c r="F21" s="4">
        <v>0.1</v>
      </c>
      <c r="G21" s="1" t="s">
        <v>30</v>
      </c>
      <c r="H21" s="1">
        <v>218</v>
      </c>
      <c r="I21" s="5">
        <v>908000</v>
      </c>
    </row>
    <row r="22" spans="1:9">
      <c r="A22" s="1" t="s">
        <v>68</v>
      </c>
      <c r="B22" s="2" t="s">
        <v>69</v>
      </c>
      <c r="C22" s="3">
        <v>44295</v>
      </c>
      <c r="D22" s="12">
        <v>3</v>
      </c>
      <c r="E22" s="1" t="s">
        <v>34</v>
      </c>
      <c r="F22" s="4">
        <v>0.1</v>
      </c>
      <c r="G22" s="1" t="s">
        <v>47</v>
      </c>
      <c r="H22" s="1">
        <v>90</v>
      </c>
      <c r="I22" s="5">
        <v>675000</v>
      </c>
    </row>
    <row r="23" spans="1:9">
      <c r="A23" s="1" t="s">
        <v>70</v>
      </c>
      <c r="B23" s="2" t="s">
        <v>71</v>
      </c>
      <c r="C23" s="3">
        <v>44307</v>
      </c>
      <c r="D23" s="12">
        <v>5</v>
      </c>
      <c r="E23" s="1" t="s">
        <v>34</v>
      </c>
      <c r="F23" s="4" t="s">
        <v>26</v>
      </c>
      <c r="G23" s="1" t="s">
        <v>47</v>
      </c>
      <c r="H23" s="1">
        <v>132</v>
      </c>
      <c r="I23" s="5">
        <v>1080000</v>
      </c>
    </row>
    <row r="24" spans="1:9">
      <c r="A24" s="1" t="s">
        <v>72</v>
      </c>
      <c r="B24" s="2" t="s">
        <v>73</v>
      </c>
      <c r="C24" s="3">
        <v>44420</v>
      </c>
      <c r="D24" s="12">
        <v>7</v>
      </c>
      <c r="E24" s="1" t="s">
        <v>21</v>
      </c>
      <c r="F24" s="4">
        <v>0.1</v>
      </c>
      <c r="G24" s="1" t="s">
        <v>47</v>
      </c>
      <c r="H24" s="1">
        <v>188</v>
      </c>
      <c r="I24" s="5">
        <v>1485000</v>
      </c>
    </row>
    <row r="25" spans="1:9">
      <c r="A25" s="1" t="s">
        <v>74</v>
      </c>
      <c r="B25" s="2" t="s">
        <v>75</v>
      </c>
      <c r="C25" s="3">
        <v>44385</v>
      </c>
      <c r="D25" s="12">
        <v>5</v>
      </c>
      <c r="E25" s="1" t="s">
        <v>25</v>
      </c>
      <c r="F25" s="4">
        <v>0.1</v>
      </c>
      <c r="G25" s="1" t="s">
        <v>30</v>
      </c>
      <c r="H25" s="1">
        <v>127</v>
      </c>
      <c r="I25" s="5">
        <v>864000</v>
      </c>
    </row>
    <row r="26" spans="1:9">
      <c r="A26" s="1" t="s">
        <v>76</v>
      </c>
      <c r="B26" s="2" t="s">
        <v>77</v>
      </c>
      <c r="C26" s="3">
        <v>44432</v>
      </c>
      <c r="D26" s="12">
        <v>3</v>
      </c>
      <c r="E26" s="1" t="s">
        <v>15</v>
      </c>
      <c r="F26" s="4">
        <v>0.1</v>
      </c>
      <c r="G26" s="1" t="s">
        <v>47</v>
      </c>
      <c r="H26" s="1">
        <v>85</v>
      </c>
      <c r="I26" s="5">
        <v>495000</v>
      </c>
    </row>
    <row r="27" spans="1:9">
      <c r="A27" s="1" t="s">
        <v>78</v>
      </c>
      <c r="B27" s="2" t="s">
        <v>79</v>
      </c>
      <c r="C27" s="3">
        <v>44334</v>
      </c>
      <c r="D27" s="12">
        <v>6</v>
      </c>
      <c r="E27" s="1" t="s">
        <v>34</v>
      </c>
      <c r="F27" s="4" t="s">
        <v>26</v>
      </c>
      <c r="G27" s="1" t="s">
        <v>30</v>
      </c>
      <c r="H27" s="1">
        <v>153</v>
      </c>
      <c r="I27" s="5">
        <v>1238000</v>
      </c>
    </row>
    <row r="28" spans="1:9">
      <c r="A28" s="1" t="s">
        <v>80</v>
      </c>
      <c r="B28" s="2" t="s">
        <v>81</v>
      </c>
      <c r="C28" s="3">
        <v>44317</v>
      </c>
      <c r="D28" s="12">
        <v>4</v>
      </c>
      <c r="E28" s="1" t="s">
        <v>34</v>
      </c>
      <c r="F28" s="4">
        <v>0.1</v>
      </c>
      <c r="G28" s="1" t="s">
        <v>16</v>
      </c>
      <c r="H28" s="1">
        <v>112</v>
      </c>
      <c r="I28" s="5">
        <v>893000</v>
      </c>
    </row>
    <row r="29" spans="1:9">
      <c r="A29" s="1" t="s">
        <v>82</v>
      </c>
      <c r="B29" s="2" t="s">
        <v>83</v>
      </c>
      <c r="C29" s="3">
        <v>44350</v>
      </c>
      <c r="D29" s="12">
        <v>2</v>
      </c>
      <c r="E29" s="1" t="s">
        <v>34</v>
      </c>
      <c r="F29" s="4" t="s">
        <v>26</v>
      </c>
      <c r="G29" s="1" t="s">
        <v>16</v>
      </c>
      <c r="H29" s="1">
        <v>64</v>
      </c>
      <c r="I29" s="5">
        <v>428000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I15"/>
  <sheetViews>
    <sheetView workbookViewId="0">
      <selection activeCell="H7" sqref="H7"/>
    </sheetView>
  </sheetViews>
  <sheetFormatPr defaultRowHeight="16.5"/>
  <cols>
    <col min="1" max="1" width="3.375" customWidth="1"/>
    <col min="2" max="2" width="7.125" bestFit="1" customWidth="1"/>
    <col min="3" max="3" width="6.75" bestFit="1" customWidth="1"/>
    <col min="4" max="4" width="9" bestFit="1" customWidth="1"/>
    <col min="5" max="5" width="16.125" bestFit="1" customWidth="1"/>
    <col min="6" max="6" width="8.375" bestFit="1" customWidth="1"/>
    <col min="7" max="7" width="2.5" customWidth="1"/>
    <col min="8" max="8" width="11" bestFit="1" customWidth="1"/>
    <col min="9" max="9" width="8.375" bestFit="1" customWidth="1"/>
  </cols>
  <sheetData>
    <row r="2" spans="2:9">
      <c r="B2" s="13"/>
      <c r="C2" s="13"/>
      <c r="D2" s="13"/>
      <c r="E2" s="13"/>
    </row>
    <row r="3" spans="2:9">
      <c r="B3" s="13"/>
      <c r="C3" s="13"/>
      <c r="D3" s="13"/>
      <c r="E3" s="13"/>
    </row>
    <row r="4" spans="2:9">
      <c r="B4" t="s">
        <v>85</v>
      </c>
      <c r="C4" s="13"/>
      <c r="D4" s="14"/>
      <c r="E4" s="13"/>
    </row>
    <row r="5" spans="2:9"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H5" s="1" t="s">
        <v>145</v>
      </c>
      <c r="I5" s="1" t="s">
        <v>148</v>
      </c>
    </row>
    <row r="6" spans="2:9">
      <c r="B6" s="1" t="s">
        <v>136</v>
      </c>
      <c r="C6" s="5" t="s">
        <v>137</v>
      </c>
      <c r="D6" s="4" t="s">
        <v>138</v>
      </c>
      <c r="E6" s="15" t="s">
        <v>139</v>
      </c>
      <c r="F6" s="5">
        <v>45000</v>
      </c>
      <c r="H6" s="4" t="s">
        <v>138</v>
      </c>
      <c r="I6" s="16">
        <v>45000</v>
      </c>
    </row>
    <row r="7" spans="2:9">
      <c r="B7" s="1" t="s">
        <v>140</v>
      </c>
      <c r="C7" s="5" t="s">
        <v>149</v>
      </c>
      <c r="D7" s="4" t="s">
        <v>141</v>
      </c>
      <c r="E7" s="15" t="s">
        <v>142</v>
      </c>
      <c r="F7" s="5">
        <v>64000</v>
      </c>
      <c r="H7" s="4" t="s">
        <v>141</v>
      </c>
      <c r="I7" s="5">
        <v>32000</v>
      </c>
    </row>
    <row r="8" spans="2:9">
      <c r="B8" s="1"/>
      <c r="C8" s="5"/>
      <c r="D8" s="1"/>
      <c r="E8" s="1"/>
      <c r="F8" s="5"/>
      <c r="H8" s="4" t="s">
        <v>150</v>
      </c>
      <c r="I8" s="5">
        <v>33000</v>
      </c>
    </row>
    <row r="9" spans="2:9">
      <c r="B9" s="1"/>
      <c r="C9" s="5"/>
      <c r="D9" s="1"/>
      <c r="E9" s="1"/>
      <c r="F9" s="5"/>
      <c r="H9" s="4" t="s">
        <v>151</v>
      </c>
      <c r="I9" s="5">
        <v>36000</v>
      </c>
    </row>
    <row r="10" spans="2:9">
      <c r="B10" s="1"/>
      <c r="C10" s="5"/>
      <c r="D10" s="1"/>
      <c r="E10" s="1"/>
      <c r="F10" s="5"/>
      <c r="H10" s="4" t="s">
        <v>152</v>
      </c>
      <c r="I10" s="5">
        <v>41000</v>
      </c>
    </row>
    <row r="11" spans="2:9">
      <c r="B11" s="1"/>
      <c r="C11" s="5"/>
      <c r="D11" s="1"/>
      <c r="E11" s="1"/>
      <c r="F11" s="5"/>
      <c r="H11" s="4" t="s">
        <v>138</v>
      </c>
      <c r="I11" s="16">
        <v>48000</v>
      </c>
    </row>
    <row r="12" spans="2:9">
      <c r="B12" s="1"/>
      <c r="C12" s="5"/>
      <c r="D12" s="1"/>
      <c r="E12" s="1"/>
      <c r="F12" s="5"/>
    </row>
    <row r="13" spans="2:9">
      <c r="B13" s="1"/>
      <c r="C13" s="5"/>
      <c r="D13" s="1"/>
      <c r="E13" s="1"/>
      <c r="F13" s="5"/>
    </row>
    <row r="14" spans="2:9">
      <c r="B14" s="1"/>
      <c r="C14" s="5"/>
      <c r="D14" s="1"/>
      <c r="E14" s="1"/>
      <c r="F14" s="5"/>
    </row>
    <row r="15" spans="2:9">
      <c r="B15" s="1"/>
      <c r="C15" s="5"/>
      <c r="D15" s="1"/>
      <c r="E15" s="1"/>
      <c r="F15" s="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입원">
          <controlPr defaultSize="0" autoLine="0" r:id="rId4">
            <anchor moveWithCells="1">
              <from>
                <xdr:col>4</xdr:col>
                <xdr:colOff>742950</xdr:colOff>
                <xdr:row>1</xdr:row>
                <xdr:rowOff>0</xdr:rowOff>
              </from>
              <to>
                <xdr:col>5</xdr:col>
                <xdr:colOff>628650</xdr:colOff>
                <xdr:row>3</xdr:row>
                <xdr:rowOff>19050</xdr:rowOff>
              </to>
            </anchor>
          </controlPr>
        </control>
      </mc:Choice>
      <mc:Fallback>
        <control shapeId="1025" r:id="rId3" name="cmd입원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이현지</cp:lastModifiedBy>
  <dcterms:created xsi:type="dcterms:W3CDTF">2023-07-14T11:40:39Z</dcterms:created>
  <dcterms:modified xsi:type="dcterms:W3CDTF">2024-11-18T09:34:14Z</dcterms:modified>
</cp:coreProperties>
</file>