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문서\"/>
    </mc:Choice>
  </mc:AlternateContent>
  <xr:revisionPtr revIDLastSave="0" documentId="8_{3A9737D4-8D31-450C-93D5-06C1678DA163}" xr6:coauthVersionLast="47" xr6:coauthVersionMax="47" xr10:uidLastSave="{00000000-0000-0000-0000-000000000000}"/>
  <bookViews>
    <workbookView xWindow="7282" yWindow="322" windowWidth="14618" windowHeight="1263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7" l="1"/>
  <c r="C11" i="7"/>
  <c r="D30" i="4"/>
  <c r="D31" i="4"/>
  <c r="D32" i="4"/>
  <c r="D33" i="4"/>
  <c r="D34" i="4"/>
  <c r="D35" i="4"/>
  <c r="D36" i="4"/>
  <c r="D29" i="4"/>
  <c r="H25" i="4"/>
  <c r="E25" i="4"/>
  <c r="J11" i="4"/>
  <c r="D3" i="4"/>
  <c r="E3" i="4"/>
  <c r="E4" i="4"/>
  <c r="D4" i="4"/>
  <c r="D5" i="4"/>
  <c r="D6" i="4"/>
  <c r="D7" i="4"/>
  <c r="D8" i="4"/>
  <c r="D9" i="4"/>
  <c r="D10" i="4"/>
  <c r="E11" i="8" l="1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1" authorId="0" shapeId="0" xr:uid="{541663D9-7628-49AD-8095-D0FACEB3EE36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<sst xmlns="http://schemas.openxmlformats.org/spreadsheetml/2006/main" count="387" uniqueCount="237">
  <si>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</si>
  <si>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</si>
  <si>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</si>
  <si>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</si>
  <si>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</si>
  <si>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</si>
  <si>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</si>
  <si>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</si>
  <si>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</si>
  <si>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</si>
  <si>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</si>
  <si>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</si>
  <si>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</si>
  <si>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</si>
  <si>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</si>
  <si>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</si>
  <si>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</si>
  <si>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</si>
  <si>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</si>
  <si>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</si>
  <si>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</si>
  <si>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</si>
  <si>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</si>
  <si>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</si>
  <si>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</si>
  <si>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</si>
  <si>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</si>
  <si>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</si>
  <si>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</si>
  <si>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</si>
  <si>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</si>
  <si>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</si>
  <si>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</si>
  <si>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</si>
  <si>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</si>
  <si>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</si>
  <si>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</si>
  <si>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</si>
  <si>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</si>
  <si>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</si>
  <si>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</si>
  <si>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</si>
  <si>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</si>
  <si>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</si>
  <si>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</si>
  <si>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</si>
  <si>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</si>
  <si>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</si>
  <si>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</si>
  <si>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</si>
  <si>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</si>
  <si>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</si>
  <si>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</si>
  <si>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</si>
  <si>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</si>
  <si>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</si>
  <si>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</si>
  <si>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</si>
  <si>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</si>
  <si>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</si>
  <si>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</si>
  <si>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</si>
  <si>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</si>
  <si>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</si>
  <si>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</si>
  <si>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</si>
  <si>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</si>
  <si>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</si>
  <si>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</si>
  <si>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</si>
  <si>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</si>
  <si>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</si>
  <si>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</si>
  <si>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</si>
  <si>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</si>
  <si>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</si>
  <si>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</si>
  <si>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</si>
  <si>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</si>
  <si>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</si>
  <si>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</si>
  <si>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</si>
  <si>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</si>
  <si>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</si>
  <si>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</si>
  <si>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</si>
  <si>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</si>
  <si>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</si>
  <si>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</si>
  <si>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</si>
  <si>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</si>
  <si>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</si>
  <si>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</si>
  <si>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</si>
  <si>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</si>
  <si>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</si>
  <si>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</si>
  <si>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</si>
  <si>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</si>
  <si>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</si>
  <si>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</si>
  <si>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</si>
  <si>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</si>
  <si>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</si>
  <si>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</si>
  <si>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</si>
  <si>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</si>
  <si>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</si>
  <si>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</si>
  <si>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</si>
  <si>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</si>
  <si>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</si>
  <si>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</si>
  <si>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</si>
  <si>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</si>
  <si>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</si>
  <si>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</si>
  <si>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</si>
  <si>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</si>
  <si>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</si>
  <si>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</si>
  <si>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</si>
  <si>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</si>
  <si>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</si>
  <si>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</si>
  <si>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</si>
  <si>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</si>
  <si>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</si>
  <si>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</si>
  <si>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</si>
  <si>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</si>
  <si>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</si>
  <si>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</si>
  <si>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</si>
  <si>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</si>
  <si>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</si>
  <si>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</si>
  <si>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</si>
  <si>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</si>
  <si>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</si>
  <si>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</si>
  <si>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</si>
  <si>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</si>
  <si>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</si>
  <si>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</si>
  <si>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</si>
  <si>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</si>
  <si>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</si>
  <si>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</si>
  <si>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</si>
  <si>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</si>
  <si>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</si>
  <si>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</si>
  <si>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</si>
  <si>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</si>
  <si>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</si>
  <si>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</si>
  <si>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</si>
  <si>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</si>
  <si>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</si>
  <si>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</si>
  <si>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</si>
  <si>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</si>
  <si>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</si>
  <si>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</si>
  <si>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</si>
  <si>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</si>
  <si>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</si>
  <si>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</si>
  <si>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</si>
  <si>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</si>
  <si>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</si>
  <si>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</si>
  <si>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</si>
  <si>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</si>
  <si>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</si>
  <si>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</si>
  <si>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</si>
  <si>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</si>
  <si>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</si>
  <si>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</si>
  <si>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</si>
  <si>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</si>
  <si>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</si>
  <si>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</si>
  <si>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</si>
  <si>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</si>
  <si>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</si>
  <si>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</si>
  <si>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</si>
  <si>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</si>
  <si>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</si>
  <si>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</si>
  <si>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</si>
  <si>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</si>
  <si>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</si>
  <si>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</si>
  <si>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</si>
  <si>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</si>
  <si>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</si>
  <si>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</si>
  <si>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</si>
  <si>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</si>
  <si>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</si>
  <si>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</si>
  <si>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</si>
  <si>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</si>
  <si>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</si>
  <si>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</si>
  <si>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</si>
  <si>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</si>
  <si>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</si>
  <si>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</si>
  <si>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</si>
  <si>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</si>
  <si>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</si>
  <si>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</si>
  <si>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</si>
  <si>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</si>
  <si>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</si>
  <si>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</si>
  <si>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</si>
  <si>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</si>
  <si>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</si>
  <si>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</si>
  <si>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</si>
  <si>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</si>
  <si>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</si>
  <si>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</si>
  <si>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</si>
  <si>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</si>
  <si>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</si>
  <si>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컴퓨터活用 성적 일람표</t>
    <phoneticPr fontId="1" type="noConversion"/>
  </si>
  <si>
    <t>사원기본급평균-대리기본급평균</t>
    <phoneticPr fontId="1" type="noConversion"/>
  </si>
  <si>
    <t>SUM/COUNT-</t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</si>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</sst>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9" formatCode="&quot;*&quot;#&quot;점&quot;"/>
    <numFmt numFmtId="180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8" fontId="0" fillId="0" borderId="0" xfId="0" applyNumberFormat="1">
      <alignment vertical="center"/>
    </xf>
    <xf numFmtId="20" fontId="0" fillId="0" borderId="0" xfId="0" applyNumberFormat="1">
      <alignment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0" fontId="0" fillId="0" borderId="1" xfId="2" applyNumberFormat="1" applyFon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차트작업!$E$4:$E$10</c15:sqref>
                  </c15:fullRef>
                </c:ext>
              </c:extLst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0680A6E1-48E7-4A36-9A7D-8C7DE7A466C3}"/>
            </a:ext>
          </a:extLst>
        </xdr:cNvPr>
        <xdr:cNvSpPr/>
      </xdr:nvSpPr>
      <xdr:spPr>
        <a:xfrm>
          <a:off x="2743200" y="2833688"/>
          <a:ext cx="1490663" cy="428625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716.673069097225" createdVersion="7" refreshedVersion="7" minRefreshableVersion="3" recordCount="16" xr:uid="{47C4C132-6F50-42DD-A12C-03235A207B8F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298255-0AA6-4F86-B432-960EF1E47376}" name="피벗 테이블1" cacheId="5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tabSelected="1" workbookViewId="0">
      <selection activeCell="E13" sqref="E13"/>
    </sheetView>
  </sheetViews>
  <sheetFormatPr defaultRowHeight="16.899999999999999" x14ac:dyDescent="0.6"/>
  <cols>
    <col min="1" max="1" width="3.5625" customWidth="1"/>
    <col min="5" max="5" width="12.9375" bestFit="1" customWidth="1"/>
  </cols>
  <sheetData>
    <row r="1" spans="2:6" x14ac:dyDescent="0.6">
      <c r="B1" t="s">
        <v>0</v>
      </c>
    </row>
    <row r="3" spans="2:6" x14ac:dyDescent="0.6">
      <c r="B3" s="1" t="s">
        <v>204</v>
      </c>
      <c r="C3" s="1" t="s">
        <v>205</v>
      </c>
      <c r="D3" s="1" t="s">
        <v>212</v>
      </c>
      <c r="E3" s="1" t="s">
        <v>219</v>
      </c>
      <c r="F3" s="1" t="s">
        <v>226</v>
      </c>
    </row>
    <row r="4" spans="2:6" x14ac:dyDescent="0.6">
      <c r="B4" s="1" t="s">
        <v>227</v>
      </c>
      <c r="C4" s="1" t="s">
        <v>206</v>
      </c>
      <c r="D4" s="1" t="s">
        <v>213</v>
      </c>
      <c r="E4" s="1" t="s">
        <v>220</v>
      </c>
      <c r="F4" s="1">
        <v>320</v>
      </c>
    </row>
    <row r="5" spans="2:6" x14ac:dyDescent="0.6">
      <c r="B5" s="1" t="s">
        <v>228</v>
      </c>
      <c r="C5" s="1" t="s">
        <v>207</v>
      </c>
      <c r="D5" s="1" t="s">
        <v>214</v>
      </c>
      <c r="E5" s="1" t="s">
        <v>221</v>
      </c>
      <c r="F5" s="1">
        <v>380</v>
      </c>
    </row>
    <row r="6" spans="2:6" x14ac:dyDescent="0.6">
      <c r="B6" s="1" t="s">
        <v>229</v>
      </c>
      <c r="C6" s="1" t="s">
        <v>208</v>
      </c>
      <c r="D6" s="1" t="s">
        <v>215</v>
      </c>
      <c r="E6" s="1" t="s">
        <v>222</v>
      </c>
      <c r="F6" s="1">
        <v>420</v>
      </c>
    </row>
    <row r="7" spans="2:6" x14ac:dyDescent="0.6">
      <c r="B7" s="1" t="s">
        <v>230</v>
      </c>
      <c r="C7" s="1" t="s">
        <v>209</v>
      </c>
      <c r="D7" s="1" t="s">
        <v>216</v>
      </c>
      <c r="E7" s="1" t="s">
        <v>223</v>
      </c>
      <c r="F7" s="1">
        <v>290</v>
      </c>
    </row>
    <row r="8" spans="2:6" x14ac:dyDescent="0.6">
      <c r="B8" s="1" t="s">
        <v>231</v>
      </c>
      <c r="C8" s="1" t="s">
        <v>210</v>
      </c>
      <c r="D8" s="1" t="s">
        <v>217</v>
      </c>
      <c r="E8" s="1" t="s">
        <v>224</v>
      </c>
      <c r="F8" s="1">
        <v>175</v>
      </c>
    </row>
    <row r="9" spans="2:6" x14ac:dyDescent="0.6">
      <c r="B9" s="1" t="s">
        <v>227</v>
      </c>
      <c r="C9" s="1" t="s">
        <v>211</v>
      </c>
      <c r="D9" s="1" t="s">
        <v>218</v>
      </c>
      <c r="E9" s="1" t="s">
        <v>225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B16" sqref="B16"/>
    </sheetView>
  </sheetViews>
  <sheetFormatPr defaultRowHeight="16.899999999999999" x14ac:dyDescent="0.6"/>
  <cols>
    <col min="3" max="3" width="12.3125" bestFit="1" customWidth="1"/>
    <col min="4" max="8" width="7.5625" customWidth="1"/>
  </cols>
  <sheetData>
    <row r="1" spans="1:8" ht="24" customHeight="1" thickBot="1" x14ac:dyDescent="0.65">
      <c r="A1" s="20" t="s">
        <v>232</v>
      </c>
      <c r="B1" s="20"/>
      <c r="C1" s="20"/>
      <c r="D1" s="20"/>
      <c r="E1" s="20"/>
      <c r="F1" s="20"/>
      <c r="G1" s="20"/>
      <c r="H1" s="20"/>
    </row>
    <row r="2" spans="1:8" ht="17.649999999999999" thickTop="1" thickBot="1" x14ac:dyDescent="0.65"/>
    <row r="3" spans="1:8" x14ac:dyDescent="0.6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6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6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6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6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6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6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6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6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6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6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H15" sqref="H15"/>
    </sheetView>
  </sheetViews>
  <sheetFormatPr defaultRowHeight="16.899999999999999" x14ac:dyDescent="0.6"/>
  <cols>
    <col min="2" max="2" width="12.5625" customWidth="1"/>
  </cols>
  <sheetData>
    <row r="1" spans="1:7" ht="20.65" x14ac:dyDescent="0.6">
      <c r="A1" s="12" t="s">
        <v>106</v>
      </c>
      <c r="B1" s="12"/>
      <c r="C1" s="12"/>
      <c r="D1" s="12"/>
      <c r="E1" s="12"/>
      <c r="F1" s="12"/>
      <c r="G1" s="12"/>
    </row>
    <row r="3" spans="1:7" x14ac:dyDescent="0.6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6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6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6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6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6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6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6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6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0" priority="1">
      <formula>$B4&lt;DATE(2017,5,31)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A16" workbookViewId="0">
      <selection activeCell="F33" sqref="F33"/>
    </sheetView>
  </sheetViews>
  <sheetFormatPr defaultRowHeight="16.899999999999999" x14ac:dyDescent="0.6"/>
  <cols>
    <col min="1" max="1" width="10.4375" bestFit="1" customWidth="1"/>
    <col min="5" max="5" width="11.0625" bestFit="1" customWidth="1"/>
  </cols>
  <sheetData>
    <row r="1" spans="1:10" x14ac:dyDescent="0.6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6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6">
      <c r="A3" s="4" t="s">
        <v>7</v>
      </c>
      <c r="B3" s="5">
        <v>0.42708333333333331</v>
      </c>
      <c r="C3" s="5">
        <v>0.56874999999999998</v>
      </c>
      <c r="D3" s="31">
        <f>IF(RIGHT(A3,3)="자동차",TIME(13,39,0)-TIME(10,15,0)+"2",TIME(13,39,0)-TIME(10,15,0))</f>
        <v>0.14166666666666666</v>
      </c>
      <c r="E3" s="32">
        <f>TIME(13,39,0)-TIME(10,15,0)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6">
      <c r="A4" s="4" t="s">
        <v>8</v>
      </c>
      <c r="B4" s="5">
        <v>0.4458333333333333</v>
      </c>
      <c r="C4" s="5">
        <v>0.47500000000000003</v>
      </c>
      <c r="D4" s="31">
        <f t="shared" ref="D4:D10" si="0">IF(RIGHT(A4,3)="자동차",(C4-B4)+"2",(C4-B4))</f>
        <v>2.0291666666666668</v>
      </c>
      <c r="E4" s="33">
        <f>C3-B3</f>
        <v>0.14166666666666666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6">
      <c r="A5" s="4" t="s">
        <v>9</v>
      </c>
      <c r="B5" s="5">
        <v>0.45833333333333331</v>
      </c>
      <c r="C5" s="5">
        <v>0.59930555555555554</v>
      </c>
      <c r="D5" s="31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6">
      <c r="A6" s="4" t="s">
        <v>10</v>
      </c>
      <c r="B6" s="5">
        <v>0.46249999999999997</v>
      </c>
      <c r="C6" s="5">
        <v>0.67499999999999993</v>
      </c>
      <c r="D6" s="31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6">
      <c r="A7" s="4" t="s">
        <v>11</v>
      </c>
      <c r="B7" s="5">
        <v>0.47430555555555554</v>
      </c>
      <c r="C7" s="5">
        <v>0.53680555555555554</v>
      </c>
      <c r="D7" s="31">
        <f t="shared" si="0"/>
        <v>2.0625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6">
      <c r="A8" s="4" t="s">
        <v>12</v>
      </c>
      <c r="B8" s="5">
        <v>0.49652777777777773</v>
      </c>
      <c r="C8" s="5">
        <v>0.60486111111111118</v>
      </c>
      <c r="D8" s="31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6">
      <c r="A9" s="4" t="s">
        <v>13</v>
      </c>
      <c r="B9" s="5">
        <v>0.51250000000000007</v>
      </c>
      <c r="C9" s="5">
        <v>0.57222222222222219</v>
      </c>
      <c r="D9" s="31">
        <f t="shared" si="0"/>
        <v>2.0597222222222222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6">
      <c r="A10" s="4" t="s">
        <v>14</v>
      </c>
      <c r="B10" s="5">
        <v>0.51458333333333328</v>
      </c>
      <c r="C10" s="5">
        <v>0.57777777777777783</v>
      </c>
      <c r="D10" s="31">
        <f t="shared" si="0"/>
        <v>6.3194444444444553E-2</v>
      </c>
    </row>
    <row r="11" spans="1:10" x14ac:dyDescent="0.6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6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6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6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F15" t="s">
        <v>233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6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F16" t="s">
        <v>234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6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6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6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6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6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6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6">
      <c r="E24" s="6" t="s">
        <v>47</v>
      </c>
      <c r="G24" s="4" t="s">
        <v>50</v>
      </c>
      <c r="H24" s="6" t="s">
        <v>62</v>
      </c>
    </row>
    <row r="25" spans="1:10" x14ac:dyDescent="0.6">
      <c r="E25" s="7">
        <f>ABS(SUMIF(A15:A22,"사원",E15:E22)/COUNTIF(A15:A22,A15)-SUMIF(A15:A22,"대리",E15:E22)/COUNTIF(A15:A22,A18))</f>
        <v>776666.66666666651</v>
      </c>
      <c r="G25" s="4" t="s">
        <v>54</v>
      </c>
      <c r="H25" s="4">
        <f>ROUNDDOWN(DAVERAGE(G14:J22,3,G24:G25),1)</f>
        <v>75.2</v>
      </c>
    </row>
    <row r="27" spans="1:10" x14ac:dyDescent="0.6">
      <c r="A27" s="2" t="s">
        <v>63</v>
      </c>
      <c r="B27" s="3" t="s">
        <v>64</v>
      </c>
    </row>
    <row r="28" spans="1:10" x14ac:dyDescent="0.6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6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6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IFERROR(CHOOSE(_xlfn.RANK.EQ(C30,$C$29:$C$36,0),"최우수","우수"),"")</f>
        <v>최우수</v>
      </c>
    </row>
    <row r="31" spans="1:10" x14ac:dyDescent="0.6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6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6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6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6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6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25" workbookViewId="0">
      <selection activeCell="E40" sqref="E40"/>
    </sheetView>
  </sheetViews>
  <sheetFormatPr defaultRowHeight="16.899999999999999" x14ac:dyDescent="0.6"/>
  <cols>
    <col min="1" max="1" width="14" bestFit="1" customWidth="1"/>
    <col min="2" max="2" width="7.8125" bestFit="1" customWidth="1"/>
    <col min="3" max="3" width="5" bestFit="1" customWidth="1"/>
    <col min="4" max="4" width="8.5625" bestFit="1" customWidth="1"/>
  </cols>
  <sheetData>
    <row r="1" spans="1:6" ht="20.65" x14ac:dyDescent="0.6">
      <c r="A1" s="12" t="s">
        <v>125</v>
      </c>
      <c r="B1" s="12"/>
      <c r="C1" s="12"/>
      <c r="D1" s="12"/>
      <c r="E1" s="12"/>
      <c r="F1" s="12"/>
    </row>
    <row r="3" spans="1:6" x14ac:dyDescent="0.6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6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6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6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6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6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6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6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6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6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6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6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6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6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6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6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6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6">
      <c r="A22" s="34" t="s">
        <v>17</v>
      </c>
      <c r="B22" t="s">
        <v>235</v>
      </c>
    </row>
    <row r="24" spans="1:6" x14ac:dyDescent="0.6">
      <c r="A24" s="34" t="s">
        <v>236</v>
      </c>
      <c r="B24" s="34" t="s">
        <v>127</v>
      </c>
    </row>
    <row r="25" spans="1:6" x14ac:dyDescent="0.6">
      <c r="A25" s="34" t="s">
        <v>126</v>
      </c>
      <c r="B25" t="s">
        <v>132</v>
      </c>
      <c r="C25" t="s">
        <v>138</v>
      </c>
    </row>
    <row r="26" spans="1:6" x14ac:dyDescent="0.6">
      <c r="A26" t="s">
        <v>135</v>
      </c>
      <c r="B26" s="35">
        <v>92</v>
      </c>
      <c r="C26" s="35">
        <v>80</v>
      </c>
    </row>
    <row r="27" spans="1:6" x14ac:dyDescent="0.6">
      <c r="A27" t="s">
        <v>150</v>
      </c>
      <c r="B27" s="35">
        <v>77</v>
      </c>
      <c r="C27" s="35">
        <v>89</v>
      </c>
    </row>
    <row r="28" spans="1:6" x14ac:dyDescent="0.6">
      <c r="A28" t="s">
        <v>141</v>
      </c>
      <c r="B28" s="35">
        <v>92</v>
      </c>
      <c r="C28" s="35">
        <v>85.666666666666671</v>
      </c>
    </row>
    <row r="29" spans="1:6" x14ac:dyDescent="0.6">
      <c r="A29" t="s">
        <v>131</v>
      </c>
      <c r="B29" s="35">
        <v>87.333333333333329</v>
      </c>
      <c r="C29" s="35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zoomScale="85" zoomScaleNormal="85" workbookViewId="0">
      <selection activeCell="H16" sqref="H16"/>
    </sheetView>
  </sheetViews>
  <sheetFormatPr defaultRowHeight="16.899999999999999" x14ac:dyDescent="0.6"/>
  <cols>
    <col min="1" max="1" width="10.4375" bestFit="1" customWidth="1"/>
    <col min="6" max="6" width="5.5625" customWidth="1"/>
    <col min="7" max="7" width="10.4375" bestFit="1" customWidth="1"/>
  </cols>
  <sheetData>
    <row r="1" spans="1:11" x14ac:dyDescent="0.6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6">
      <c r="E2" s="9" t="s">
        <v>162</v>
      </c>
      <c r="K2" s="9" t="s">
        <v>162</v>
      </c>
    </row>
    <row r="3" spans="1:11" x14ac:dyDescent="0.6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6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6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6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6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6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6">
      <c r="A11" s="14" t="s">
        <v>173</v>
      </c>
      <c r="B11" s="14"/>
      <c r="C11" s="14"/>
      <c r="D11" s="14"/>
      <c r="E11" s="14"/>
    </row>
    <row r="12" spans="1:11" x14ac:dyDescent="0.6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6">
      <c r="A13" s="4" t="s">
        <v>168</v>
      </c>
      <c r="B13" s="36">
        <v>1100</v>
      </c>
      <c r="C13" s="36">
        <v>1850</v>
      </c>
      <c r="D13" s="36">
        <v>4000</v>
      </c>
      <c r="E13" s="36">
        <v>3000</v>
      </c>
    </row>
    <row r="14" spans="1:11" x14ac:dyDescent="0.6">
      <c r="A14" s="4" t="s">
        <v>170</v>
      </c>
      <c r="B14" s="36">
        <v>160.5</v>
      </c>
      <c r="C14" s="36">
        <v>550</v>
      </c>
      <c r="D14" s="36">
        <v>1671.5</v>
      </c>
      <c r="E14" s="36">
        <v>888</v>
      </c>
    </row>
    <row r="15" spans="1:11" x14ac:dyDescent="0.6">
      <c r="A15" s="4" t="s">
        <v>172</v>
      </c>
      <c r="B15" s="36">
        <v>45.5</v>
      </c>
      <c r="C15" s="36">
        <v>292.5</v>
      </c>
      <c r="D15" s="36">
        <v>796.5</v>
      </c>
      <c r="E15" s="36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23" sqref="E23"/>
    </sheetView>
  </sheetViews>
  <sheetFormatPr defaultRowHeight="16.899999999999999" x14ac:dyDescent="0.6"/>
  <cols>
    <col min="5" max="5" width="10.5625" bestFit="1" customWidth="1"/>
  </cols>
  <sheetData>
    <row r="1" spans="1:6" ht="20.65" x14ac:dyDescent="0.6">
      <c r="A1" s="12" t="s">
        <v>174</v>
      </c>
      <c r="B1" s="12"/>
      <c r="C1" s="12"/>
      <c r="D1" s="12"/>
      <c r="E1" s="12"/>
      <c r="F1" s="12"/>
    </row>
    <row r="3" spans="1:6" x14ac:dyDescent="0.6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6">
      <c r="A4" s="4" t="s">
        <v>178</v>
      </c>
      <c r="B4" s="4" t="s">
        <v>179</v>
      </c>
      <c r="C4" s="37">
        <v>81.569999999999993</v>
      </c>
      <c r="D4" s="38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6">
      <c r="A5" s="4" t="s">
        <v>180</v>
      </c>
      <c r="B5" s="4" t="s">
        <v>181</v>
      </c>
      <c r="C5" s="37">
        <v>68.42</v>
      </c>
      <c r="D5" s="37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6">
      <c r="A6" s="4" t="s">
        <v>182</v>
      </c>
      <c r="B6" s="4" t="s">
        <v>179</v>
      </c>
      <c r="C6" s="37">
        <v>68.91</v>
      </c>
      <c r="D6" s="37">
        <v>45.93</v>
      </c>
      <c r="E6" s="7">
        <f t="shared" si="0"/>
        <v>4445500</v>
      </c>
      <c r="F6" s="4" t="str">
        <f t="shared" si="1"/>
        <v>300만원</v>
      </c>
    </row>
    <row r="7" spans="1:6" x14ac:dyDescent="0.6">
      <c r="A7" s="4" t="s">
        <v>183</v>
      </c>
      <c r="B7" s="4" t="s">
        <v>181</v>
      </c>
      <c r="C7" s="37">
        <v>83.63</v>
      </c>
      <c r="D7" s="37">
        <v>84.73</v>
      </c>
      <c r="E7" s="7">
        <f t="shared" si="0"/>
        <v>5181500</v>
      </c>
      <c r="F7" s="4" t="str">
        <f t="shared" si="1"/>
        <v>500만원</v>
      </c>
    </row>
    <row r="8" spans="1:6" x14ac:dyDescent="0.6">
      <c r="A8" s="4" t="s">
        <v>184</v>
      </c>
      <c r="B8" s="4" t="s">
        <v>181</v>
      </c>
      <c r="C8" s="37">
        <v>59.46</v>
      </c>
      <c r="D8" s="37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6">
      <c r="A9" s="4" t="s">
        <v>185</v>
      </c>
      <c r="B9" s="4" t="s">
        <v>115</v>
      </c>
      <c r="C9" s="37">
        <v>78.180000000000007</v>
      </c>
      <c r="D9" s="37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6">
      <c r="A10" s="4" t="s">
        <v>186</v>
      </c>
      <c r="B10" s="4" t="s">
        <v>115</v>
      </c>
      <c r="C10" s="37">
        <v>61.77</v>
      </c>
      <c r="D10" s="37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6">
      <c r="A11" s="15" t="s">
        <v>187</v>
      </c>
      <c r="B11" s="16"/>
      <c r="C11" s="37">
        <f>AVERAGE(C4:C10)</f>
        <v>71.705714285714279</v>
      </c>
      <c r="D11" s="37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13" workbookViewId="0">
      <selection sqref="A1:F1"/>
    </sheetView>
  </sheetViews>
  <sheetFormatPr defaultRowHeight="16.899999999999999" x14ac:dyDescent="0.6"/>
  <cols>
    <col min="2" max="2" width="9" bestFit="1" customWidth="1"/>
    <col min="4" max="5" width="10.4375" bestFit="1" customWidth="1"/>
  </cols>
  <sheetData>
    <row r="1" spans="1:6" ht="20.65" x14ac:dyDescent="0.6">
      <c r="A1" s="12" t="s">
        <v>188</v>
      </c>
      <c r="B1" s="12"/>
      <c r="C1" s="12"/>
      <c r="D1" s="12"/>
      <c r="E1" s="12"/>
      <c r="F1" s="12"/>
    </row>
    <row r="3" spans="1:6" x14ac:dyDescent="0.6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6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6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6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6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6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6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6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6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달마 김</cp:lastModifiedBy>
  <dcterms:created xsi:type="dcterms:W3CDTF">2023-04-27T08:01:32Z</dcterms:created>
  <dcterms:modified xsi:type="dcterms:W3CDTF">2025-02-28T07:26:16Z</dcterms:modified>
</cp:coreProperties>
</file>