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4E4B71-B8FA-46B1-B489-E3AAE4DE23B6}" xr6:coauthVersionLast="47" xr6:coauthVersionMax="47" xr10:uidLastSave="{00000000-0000-0000-0000-000000000000}"/>
  <bookViews>
    <workbookView xWindow="-120" yWindow="-120" windowWidth="29040" windowHeight="15840" firstSheet="1" activeTab="8" xr2:uid="{687888A0-7169-4D04-8AED-D6529133C41D}"/>
  </bookViews>
  <sheets>
    <sheet name="기본작업" sheetId="1" r:id="rId1"/>
    <sheet name="계산작업" sheetId="2" r:id="rId2"/>
    <sheet name="대리" sheetId="8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/>
  <c r="F3" i="2" a="1"/>
  <c r="F3" i="2" s="1"/>
  <c r="B4" i="2"/>
  <c r="B5" i="2"/>
  <c r="B3" i="2"/>
  <c r="A35" i="1"/>
  <c r="C6" i="4"/>
  <c r="F42" i="2" a="1"/>
  <c r="F45" i="2" a="1"/>
  <c r="F40" i="2" a="1"/>
  <c r="F43" i="2" a="1"/>
  <c r="F46" i="2" a="1"/>
  <c r="F41" i="2" a="1"/>
  <c r="F44" i="2" a="1"/>
  <c r="F39" i="2" a="1"/>
  <c r="F44" i="2" l="1"/>
  <c r="F41" i="2"/>
  <c r="F46" i="2"/>
  <c r="F43" i="2"/>
  <c r="F40" i="2"/>
  <c r="F45" i="2"/>
  <c r="F42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400327-B70C-42E5-8863-55123E5844CE}" sourceFile="C:\2026기본서 컴활1급실기\01 엑셀\04 실전모의고사\급여현황.accdb" keepAlive="1" name="급여현황" type="5" refreshedVersion="8" background="1">
    <dbPr connection="Provider=Microsoft.ACE.OLEDB.12.0;User ID=Admin;Data Source=C:\2026기본서 컴활1급실기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<sst xmlns="http://schemas.openxmlformats.org/spreadsheetml/2006/main" count="326" uniqueCount="175">
  <si>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</si>
  <si>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</si>
  <si>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</si>
  <si>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</si>
  <si>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</si>
  <si>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</si>
  <si>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</si>
  <si>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</si>
  <si>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</si>
  <si>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</si>
  <si>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</si>
  <si>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</si>
  <si>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</si>
  <si>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</si>
  <si>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</si>
  <si>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</si>
  <si>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</si>
  <si>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</si>
  <si>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</si>
  <si>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</si>
  <si>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</si>
  <si>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</si>
  <si>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</si>
  <si>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</si>
  <si>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</si>
  <si>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</si>
  <si>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</si>
  <si>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</si>
  <si>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</si>
  <si>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</si>
  <si>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</si>
  <si>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</si>
  <si>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</si>
  <si>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</si>
  <si>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</si>
  <si>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</si>
  <si>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</si>
  <si>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</si>
  <si>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</si>
  <si>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</si>
  <si>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</si>
  <si>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</si>
  <si>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</si>
  <si>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</si>
  <si>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</si>
  <si>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</si>
  <si>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</si>
  <si>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</si>
  <si>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</si>
  <si>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</si>
  <si>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</si>
  <si>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</si>
  <si>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</si>
  <si>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</si>
  <si>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</si>
  <si>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</si>
  <si>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</si>
  <si>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</si>
  <si>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</si>
  <si>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</si>
  <si>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</si>
  <si>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</si>
  <si>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</si>
  <si>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</si>
  <si>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</si>
  <si>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</si>
  <si>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</si>
  <si>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</si>
  <si>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</si>
  <si>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</si>
  <si>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</si>
  <si>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</si>
  <si>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</si>
  <si>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</si>
  <si>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</si>
  <si>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</si>
  <si>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</si>
  <si>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</si>
  <si>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</si>
  <si>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</si>
  <si>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</si>
  <si>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</si>
  <si>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</si>
  <si>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</si>
  <si>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</si>
  <si>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</si>
  <si>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</si>
  <si>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</si>
  <si>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</si>
  <si>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</si>
  <si>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</si>
  <si>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</si>
  <si>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</si>
  <si>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</si>
  <si>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</si>
  <si>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</si>
  <si>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</si>
  <si>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</si>
  <si>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</si>
  <si>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</si>
  <si>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</si>
  <si>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</si>
  <si>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</si>
  <si>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</si>
  <si>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</si>
  <si>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</si>
  <si>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</si>
  <si>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</si>
  <si>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</si>
  <si>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</si>
  <si>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</si>
  <si>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</si>
  <si>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</si>
  <si>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</si>
  <si>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</si>
  <si>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</si>
  <si>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</si>
  <si>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</si>
  <si>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</si>
  <si>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</si>
  <si>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</si>
  <si>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</si>
  <si>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</si>
  <si>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</si>
  <si>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</si>
  <si>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</si>
  <si>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</si>
  <si>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104호</t>
  </si>
  <si>
    <t>최만득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</si>
  <si>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</si>
  <si>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</si>
  <si>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</si>
  <si>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</si>
  <si>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</si>
  <si>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</si>
  <si>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</si>
  <si>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</si>
  <si>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</si>
  <si>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</si>
  <si>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</si>
  <si>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</si>
  <si>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부서</t>
  </si>
  <si>
    <t>직위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</si>
  <si>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</si>
  <si>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</si>
  <si>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</si>
  <si>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</si>
  <si>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</si>
  <si>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</si>
  <si>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</si>
  <si>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</si>
  <si>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합계 : 총수령금액</t>
  </si>
  <si>
    <t>개수 : 성명</t>
  </si>
  <si>
    <t>없음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</si>
  <si>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</si>
  <si>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</si>
  <si>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</si>
  <si>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</si>
  <si>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</si>
  <si>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</si>
  <si>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</si>
  <si>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</si>
  <si>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$C$3</t>
  </si>
  <si>
    <t>$C$6</t>
  </si>
  <si>
    <t>대출금 증가</t>
  </si>
  <si>
    <t>만든 사람 USER 날짜 2025-11-12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</si>
  <si>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</si>
  <si>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</si>
  <si>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</si>
  <si>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</si>
  <si>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</si>
  <si>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</si>
  <si>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</si>
  <si>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</si>
  <si>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최대 : 수당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</si>
</sst>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73.867661921293" backgroundQuery="1" createdVersion="8" refreshedVersion="8" minRefreshableVersion="3" recordCount="12" xr:uid="{FB2499A4-C689-422C-B726-81FDF61AD9F9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CEED81-03A1-4280-AE5A-95623EF7CCF3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 numFmtId="41"/>
    <dataField name="합계 : 총수령금액" fld="8" baseField="1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F717C8-97AA-48B9-A63C-625947D105B9}" name="표1" displayName="표1" ref="A1:H4" totalsRowShown="0">
  <autoFilter ref="A1:H4" xr:uid="{83F717C8-97AA-48B9-A63C-625947D105B9}"/>
  <tableColumns count="8">
    <tableColumn id="1" xr3:uid="{1F4E8EBA-B0EF-4109-BA48-01BDF215EBDB}" name="성명"/>
    <tableColumn id="2" xr3:uid="{88338FD3-B5A0-45E3-8DCE-0E122323FB8A}" name="부서"/>
    <tableColumn id="3" xr3:uid="{06EA30DE-629A-4BBF-AA70-D78E65384F8E}" name="직위"/>
    <tableColumn id="4" xr3:uid="{46B31037-DF4D-47E4-B270-EF00424E3D65}" name="인사고과"/>
    <tableColumn id="5" xr3:uid="{019C348C-D002-4958-91AD-1FF1DE2F3D1F}" name="기본급"/>
    <tableColumn id="6" xr3:uid="{637ADBAA-3161-4052-944A-13E191FCE979}" name="상여비율"/>
    <tableColumn id="7" xr3:uid="{94205040-6611-45E1-A913-20149AE76EC9}" name="수당"/>
    <tableColumn id="8" xr3:uid="{D519508C-CDFE-442B-9EA4-6F5338596617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3" workbookViewId="0">
      <selection activeCell="D19" sqref="D19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36" t="s">
        <v>0</v>
      </c>
      <c r="B1" s="36"/>
      <c r="C1" s="36"/>
      <c r="D1" s="36"/>
      <c r="E1" s="36"/>
      <c r="F1" s="36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131</v>
      </c>
    </row>
    <row r="35" spans="1:4">
      <c r="A35" t="b">
        <f>AND(FIND("SW",A4)&gt;=1,RIGHT(A4,3)="개발자")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19" workbookViewId="0">
      <selection activeCell="J32" sqref="J32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COUNTIFS($B$9:$B$35,"*영",$E$9:$E$35,"&lt;="&amp;A3)&amp;"건"</f>
        <v>7건</v>
      </c>
      <c r="E3" s="3" t="s">
        <v>29</v>
      </c>
      <c r="F3" s="3" t="str">
        <f t="array" ref="F3">INDEX($B$9:$B$35,MATCH(LARGE(($C$9:$C$35=E3)*$D$9:$D$35,3),($C$9:$C$35=E3)*$D$9:$D$35,0))</f>
        <v>장동욱</v>
      </c>
    </row>
    <row r="4" spans="1:6">
      <c r="A4" s="3">
        <v>600</v>
      </c>
      <c r="B4" s="3" t="str">
        <f t="shared" ref="B4:B5" si="0">COUNTIFS($B$9:$B$35,"*영",$E$9:$E$35,"&lt;="&amp;A4)&amp;"건"</f>
        <v>12건</v>
      </c>
      <c r="E4" s="3" t="s">
        <v>30</v>
      </c>
      <c r="F4" s="3" t="str">
        <f t="array" ref="F4">INDEX($B$9:$B$35,MATCH(LARGE(($C$9:$C$35=E4)*$D$9:$D$35,3),($C$9:$C$35=E4)*$D$9:$D$35,0))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INDEX($B$9:$B$35,MATCH(LARGE(($C$9:$C$35=E5)*$D$9:$D$35,3),($C$9:$C$35=E5)*$D$9:$D$35,0))</f>
        <v>도부영</v>
      </c>
    </row>
    <row r="6" spans="1:6">
      <c r="E6" s="3" t="s">
        <v>32</v>
      </c>
      <c r="F6" s="3" t="str">
        <f t="array" ref="F6">INDEX($B$9:$B$35,MATCH(LARGE(($C$9:$C$35=E6)*$D$9:$D$35,3),($C$9:$C$35=E6)*$D$9:$D$35,0))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D39*_xlfn.XLOOKUP(RIGHT(A39,1),$H$42:$H$46,$I$42:$I$46,0,0)-D39*_xlfn.XLOOKUP(RIGHT(A39,1),$H$42:$H$46,$I$42:$I$46,0,0)*_xlfn.XLOOKUP(RIGHT(A39,1),$H$42:$H$46,$J$42:$J$46,0,0)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D40*_xlfn.XLOOKUP(RIGHT(A40,1),$H$42:$H$46,$I$42:$I$46,0,0)-D40*_xlfn.XLOOKUP(RIGHT(A40,1),$H$42:$H$46,$I$42:$I$46,0,0)*_xlfn.XLOOKUP(RIGHT(A40,1),$H$42:$H$46,$J$42:$J$46,0,0)</f>
        <v>372465</v>
      </c>
      <c r="F40" s="6" cm="1">
        <f t="array" ref="F40">fn이익금(E40,C40,D40)</f>
        <v>111739.50000000003</v>
      </c>
      <c r="H40" t="s">
        <v>130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129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0335-E1A4-49B2-8FCF-17B8E0866ED7}">
  <sheetPr codeName="Sheet8"/>
  <dimension ref="A1:H4"/>
  <sheetViews>
    <sheetView workbookViewId="0">
      <selection activeCell="E11" sqref="E11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t="s">
        <v>74</v>
      </c>
      <c r="B1" t="s">
        <v>141</v>
      </c>
      <c r="C1" t="s">
        <v>142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</row>
    <row r="2" spans="1:8">
      <c r="A2" t="s">
        <v>159</v>
      </c>
      <c r="B2" t="s">
        <v>138</v>
      </c>
      <c r="C2" t="s">
        <v>134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160</v>
      </c>
      <c r="B3" t="s">
        <v>139</v>
      </c>
      <c r="C3" t="s">
        <v>134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161</v>
      </c>
      <c r="B4" t="s">
        <v>140</v>
      </c>
      <c r="C4" t="s">
        <v>134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E4" sqref="E4"/>
    </sheetView>
  </sheetViews>
  <sheetFormatPr defaultRowHeight="16.5"/>
  <cols>
    <col min="2" max="2" width="7.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22" t="s">
        <v>74</v>
      </c>
      <c r="C2" t="s">
        <v>132</v>
      </c>
    </row>
    <row r="4" spans="2:6">
      <c r="B4" s="22" t="s">
        <v>142</v>
      </c>
      <c r="C4" s="22" t="s">
        <v>141</v>
      </c>
      <c r="D4" t="s">
        <v>152</v>
      </c>
      <c r="E4" t="s">
        <v>174</v>
      </c>
      <c r="F4" t="s">
        <v>151</v>
      </c>
    </row>
    <row r="5" spans="2:6">
      <c r="B5" t="s">
        <v>135</v>
      </c>
      <c r="E5" s="21"/>
      <c r="F5" s="21"/>
    </row>
    <row r="6" spans="2:6">
      <c r="C6" t="s">
        <v>138</v>
      </c>
      <c r="D6">
        <v>1</v>
      </c>
      <c r="E6" s="21">
        <v>290000</v>
      </c>
      <c r="F6" s="21">
        <v>1740000</v>
      </c>
    </row>
    <row r="7" spans="2:6">
      <c r="C7" t="s">
        <v>139</v>
      </c>
      <c r="D7">
        <v>1</v>
      </c>
      <c r="E7" s="21">
        <v>246500</v>
      </c>
      <c r="F7" s="21">
        <v>1696500</v>
      </c>
    </row>
    <row r="8" spans="2:6">
      <c r="C8" t="s">
        <v>140</v>
      </c>
      <c r="D8">
        <v>1</v>
      </c>
      <c r="E8" s="21">
        <v>246500</v>
      </c>
      <c r="F8" s="21">
        <v>1696500</v>
      </c>
    </row>
    <row r="9" spans="2:6">
      <c r="B9" t="s">
        <v>147</v>
      </c>
      <c r="D9">
        <v>0</v>
      </c>
      <c r="E9" s="21">
        <v>783000</v>
      </c>
      <c r="F9" s="21"/>
    </row>
    <row r="10" spans="2:6">
      <c r="B10" t="s">
        <v>148</v>
      </c>
      <c r="D10" t="s">
        <v>153</v>
      </c>
      <c r="E10" s="21">
        <v>261000</v>
      </c>
      <c r="F10" s="21"/>
    </row>
    <row r="11" spans="2:6">
      <c r="B11" t="s">
        <v>133</v>
      </c>
      <c r="E11" s="21"/>
      <c r="F11" s="21"/>
    </row>
    <row r="12" spans="2:6">
      <c r="C12" t="s">
        <v>138</v>
      </c>
      <c r="D12">
        <v>1</v>
      </c>
      <c r="E12" s="21">
        <v>229500</v>
      </c>
      <c r="F12" s="21">
        <v>1579500</v>
      </c>
    </row>
    <row r="13" spans="2:6">
      <c r="C13" t="s">
        <v>139</v>
      </c>
      <c r="D13">
        <v>1</v>
      </c>
      <c r="E13" s="21">
        <v>229500</v>
      </c>
      <c r="F13" s="21">
        <v>1579500</v>
      </c>
    </row>
    <row r="14" spans="2:6">
      <c r="C14" t="s">
        <v>140</v>
      </c>
      <c r="D14">
        <v>1</v>
      </c>
      <c r="E14" s="21">
        <v>202500</v>
      </c>
      <c r="F14" s="21">
        <v>1552500</v>
      </c>
    </row>
    <row r="15" spans="2:6">
      <c r="B15" t="s">
        <v>143</v>
      </c>
      <c r="D15">
        <v>0</v>
      </c>
      <c r="E15" s="21">
        <v>661500</v>
      </c>
      <c r="F15" s="21"/>
    </row>
    <row r="16" spans="2:6">
      <c r="B16" t="s">
        <v>144</v>
      </c>
      <c r="D16" t="s">
        <v>153</v>
      </c>
      <c r="E16" s="21">
        <v>220500</v>
      </c>
      <c r="F16" s="21"/>
    </row>
    <row r="17" spans="2:6">
      <c r="B17" t="s">
        <v>134</v>
      </c>
      <c r="E17" s="21"/>
      <c r="F17" s="21"/>
    </row>
    <row r="18" spans="2:6">
      <c r="C18" t="s">
        <v>138</v>
      </c>
      <c r="D18">
        <v>1</v>
      </c>
      <c r="E18" s="21">
        <v>180000</v>
      </c>
      <c r="F18" s="21">
        <v>1380000</v>
      </c>
    </row>
    <row r="19" spans="2:6">
      <c r="C19" t="s">
        <v>139</v>
      </c>
      <c r="D19">
        <v>1</v>
      </c>
      <c r="E19" s="21">
        <v>156000</v>
      </c>
      <c r="F19" s="21">
        <v>1356000</v>
      </c>
    </row>
    <row r="20" spans="2:6">
      <c r="C20" t="s">
        <v>140</v>
      </c>
      <c r="D20">
        <v>1</v>
      </c>
      <c r="E20" s="21">
        <v>180000</v>
      </c>
      <c r="F20" s="21">
        <v>1380000</v>
      </c>
    </row>
    <row r="21" spans="2:6">
      <c r="B21" t="s">
        <v>145</v>
      </c>
      <c r="D21">
        <v>0</v>
      </c>
      <c r="E21" s="21">
        <v>516000</v>
      </c>
      <c r="F21" s="21"/>
    </row>
    <row r="22" spans="2:6">
      <c r="B22" t="s">
        <v>146</v>
      </c>
      <c r="D22" t="s">
        <v>153</v>
      </c>
      <c r="E22" s="21">
        <v>172000</v>
      </c>
      <c r="F22" s="21"/>
    </row>
    <row r="23" spans="2:6">
      <c r="B23" t="s">
        <v>136</v>
      </c>
      <c r="E23" s="21"/>
      <c r="F23" s="21"/>
    </row>
    <row r="24" spans="2:6">
      <c r="C24" t="s">
        <v>138</v>
      </c>
      <c r="D24">
        <v>1</v>
      </c>
      <c r="E24" s="21">
        <v>168750</v>
      </c>
      <c r="F24" s="21">
        <v>1293750</v>
      </c>
    </row>
    <row r="25" spans="2:6">
      <c r="C25" t="s">
        <v>139</v>
      </c>
      <c r="D25">
        <v>1</v>
      </c>
      <c r="E25" s="21">
        <v>149250</v>
      </c>
      <c r="F25" s="21">
        <v>1144250</v>
      </c>
    </row>
    <row r="26" spans="2:6">
      <c r="C26" t="s">
        <v>140</v>
      </c>
      <c r="D26">
        <v>1</v>
      </c>
      <c r="E26" s="21">
        <v>179350</v>
      </c>
      <c r="F26" s="21">
        <v>1234350</v>
      </c>
    </row>
    <row r="27" spans="2:6">
      <c r="B27" t="s">
        <v>149</v>
      </c>
      <c r="D27">
        <v>0</v>
      </c>
      <c r="E27" s="21">
        <v>497350</v>
      </c>
      <c r="F27" s="21"/>
    </row>
    <row r="28" spans="2:6">
      <c r="B28" t="s">
        <v>150</v>
      </c>
      <c r="D28" t="s">
        <v>153</v>
      </c>
      <c r="E28" s="21">
        <v>165783.33333333334</v>
      </c>
      <c r="F28" s="21"/>
    </row>
    <row r="29" spans="2:6">
      <c r="B29" t="s">
        <v>137</v>
      </c>
      <c r="D29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6D2C-91C4-4F70-8F76-8647EF3C64B2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25" t="s">
        <v>167</v>
      </c>
      <c r="C2" s="26"/>
      <c r="D2" s="32"/>
      <c r="E2" s="32"/>
      <c r="F2" s="32"/>
    </row>
    <row r="3" spans="2:6" collapsed="1">
      <c r="B3" s="24"/>
      <c r="C3" s="24"/>
      <c r="D3" s="33" t="s">
        <v>169</v>
      </c>
      <c r="E3" s="33" t="s">
        <v>164</v>
      </c>
      <c r="F3" s="33" t="s">
        <v>166</v>
      </c>
    </row>
    <row r="4" spans="2:6" ht="40.5" hidden="1" outlineLevel="1">
      <c r="B4" s="28"/>
      <c r="C4" s="28"/>
      <c r="E4" s="35" t="s">
        <v>165</v>
      </c>
      <c r="F4" s="35" t="s">
        <v>165</v>
      </c>
    </row>
    <row r="5" spans="2:6">
      <c r="B5" s="29" t="s">
        <v>168</v>
      </c>
      <c r="C5" s="30"/>
      <c r="D5" s="27"/>
      <c r="E5" s="27"/>
      <c r="F5" s="27"/>
    </row>
    <row r="6" spans="2:6" outlineLevel="1">
      <c r="B6" s="28"/>
      <c r="C6" s="28" t="s">
        <v>162</v>
      </c>
      <c r="D6" s="21">
        <v>20000000</v>
      </c>
      <c r="E6" s="34">
        <v>30000000</v>
      </c>
      <c r="F6" s="34">
        <v>15000000</v>
      </c>
    </row>
    <row r="7" spans="2:6">
      <c r="B7" s="29" t="s">
        <v>170</v>
      </c>
      <c r="C7" s="30"/>
      <c r="D7" s="27"/>
      <c r="E7" s="27"/>
      <c r="F7" s="27"/>
    </row>
    <row r="8" spans="2:6" ht="17.25" outlineLevel="1" thickBot="1">
      <c r="B8" s="31"/>
      <c r="C8" s="31" t="s">
        <v>163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171</v>
      </c>
    </row>
    <row r="10" spans="2:6">
      <c r="B10" t="s">
        <v>172</v>
      </c>
    </row>
    <row r="11" spans="2:6">
      <c r="B11" t="s">
        <v>173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37" t="s">
        <v>68</v>
      </c>
      <c r="C2" s="38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USER" comment="만든 사람 USER 날짜 2025-11-12">
      <inputCells r="C3" val="30000000" numFmtId="41"/>
    </scenario>
    <scenario name="대출금 감소" locked="1" count="1" user="USER" comment="만든 사람 USER 날짜 2025-11-12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1C820C7B-2094-492C-877F-C90FF79F2B70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L15" sqref="L15"/>
    </sheetView>
  </sheetViews>
  <sheetFormatPr defaultRowHeight="16.5"/>
  <sheetData>
    <row r="1" spans="1:6">
      <c r="B1" s="39" t="s">
        <v>73</v>
      </c>
      <c r="C1" s="39"/>
      <c r="D1" s="39"/>
      <c r="E1" s="39"/>
      <c r="F1" s="39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O29" sqref="O29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>
      <selection activeCell="G5" sqref="G5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H6" t="s">
        <v>127</v>
      </c>
      <c r="I6" t="s">
        <v>128</v>
      </c>
    </row>
    <row r="7" spans="1:9">
      <c r="A7" t="s">
        <v>120</v>
      </c>
      <c r="B7" t="s">
        <v>121</v>
      </c>
      <c r="C7">
        <v>13000</v>
      </c>
      <c r="D7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2023-05-12T01:27:33Z</dcterms:created>
  <dcterms:modified xsi:type="dcterms:W3CDTF">2025-11-13T05:33:00Z</dcterms:modified>
</cp:coreProperties>
</file>