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umin\Documents\"/>
    </mc:Choice>
  </mc:AlternateContent>
  <xr:revisionPtr revIDLastSave="0" documentId="8_{7C14ED5D-2018-4E66-8E9A-854C8092A69A}" xr6:coauthVersionLast="47" xr6:coauthVersionMax="47" xr10:uidLastSave="{00000000-0000-0000-0000-000000000000}"/>
  <bookViews>
    <workbookView xWindow="-120" yWindow="-120" windowWidth="25440" windowHeight="15390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D31" i="4"/>
  <c r="D32" i="4"/>
  <c r="D33" i="4"/>
  <c r="D34" i="4"/>
  <c r="D35" i="4"/>
  <c r="D36" i="4"/>
  <c r="D37" i="4"/>
  <c r="D38" i="4"/>
  <c r="D39" i="4"/>
  <c r="D30" i="4"/>
  <c r="J4" i="4"/>
  <c r="J5" i="4"/>
  <c r="J6" i="4"/>
  <c r="J7" i="4"/>
  <c r="J8" i="4"/>
  <c r="J9" i="4"/>
  <c r="J10" i="4"/>
  <c r="J11" i="4"/>
  <c r="J12" i="4"/>
  <c r="J13" i="4"/>
  <c r="J3" i="4"/>
  <c r="E13" i="4"/>
  <c r="A19" i="9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<sst xmlns="http://schemas.openxmlformats.org/spreadsheetml/2006/main" count="387" uniqueCount="254">
  <si>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</si>
  <si>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</si>
  <si>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</si>
  <si>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</si>
  <si>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</si>
  <si>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</si>
  <si>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</si>
  <si>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</si>
  <si>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</si>
  <si>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</si>
  <si>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</si>
  <si>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</si>
  <si>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</si>
  <si>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</si>
  <si>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</si>
  <si>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</si>
  <si>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</si>
  <si>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</si>
  <si>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</si>
  <si>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</si>
  <si>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</si>
  <si>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</si>
  <si>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</si>
  <si>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</si>
  <si>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</si>
  <si>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</si>
  <si>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</si>
  <si>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</si>
  <si>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</si>
  <si>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</si>
  <si>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</si>
  <si>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</si>
  <si>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</si>
  <si>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</si>
  <si>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</si>
  <si>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</si>
  <si>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</si>
  <si>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</si>
  <si>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</si>
  <si>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</si>
  <si>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</si>
  <si>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</si>
  <si>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</si>
  <si>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</si>
  <si>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</si>
  <si>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</si>
  <si>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</si>
  <si>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</si>
  <si>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</si>
  <si>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</si>
  <si>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</si>
  <si>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</si>
  <si>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</si>
  <si>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</si>
  <si>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</si>
  <si>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</si>
  <si>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</si>
  <si>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</si>
  <si>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</si>
  <si>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</si>
  <si>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</si>
  <si>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</si>
  <si>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</si>
  <si>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</si>
  <si>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</si>
  <si>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</si>
  <si>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</si>
  <si>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</si>
  <si>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</si>
  <si>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</si>
  <si>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</si>
  <si>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</si>
  <si>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</si>
  <si>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</si>
  <si>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</si>
  <si>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</si>
  <si>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</si>
  <si>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</si>
  <si>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</si>
  <si>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</si>
  <si>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</si>
  <si>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</si>
  <si>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</si>
  <si>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</si>
  <si>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</si>
  <si>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</si>
  <si>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</si>
  <si>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</si>
  <si>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</si>
  <si>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</si>
  <si>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</si>
  <si>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</si>
  <si>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</si>
  <si>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</si>
  <si>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</si>
  <si>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</si>
  <si>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</si>
  <si>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</si>
  <si>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</si>
  <si>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</si>
  <si>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</si>
  <si>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</si>
  <si>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</si>
  <si>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</si>
  <si>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</si>
  <si>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</si>
  <si>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</si>
  <si>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</si>
  <si>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</si>
  <si>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</si>
  <si>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</si>
  <si>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</si>
  <si>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</si>
  <si>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</si>
  <si>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</si>
  <si>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</si>
  <si>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</si>
  <si>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</si>
  <si>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</si>
  <si>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</si>
  <si>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</si>
  <si>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</si>
  <si>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</si>
  <si>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</si>
  <si>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</si>
  <si>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</si>
  <si>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</si>
  <si>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</si>
  <si>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</si>
  <si>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</si>
  <si>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</si>
  <si>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</si>
  <si>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</si>
  <si>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</si>
  <si>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</si>
  <si>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</si>
  <si>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</si>
  <si>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</si>
  <si>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</si>
  <si>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</si>
  <si>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</si>
  <si>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</si>
  <si>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</si>
  <si>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</si>
  <si>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</si>
  <si>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</si>
  <si>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</si>
  <si>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</si>
  <si>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</si>
  <si>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</si>
  <si>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</si>
  <si>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</si>
  <si>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</si>
  <si>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</si>
  <si>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</si>
  <si>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</si>
  <si>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</si>
  <si>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</si>
  <si>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</si>
  <si>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</si>
  <si>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</si>
  <si>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</si>
  <si>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</si>
  <si>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</si>
  <si>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</si>
  <si>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</si>
  <si>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</si>
  <si>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</si>
  <si>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</si>
  <si>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</si>
  <si>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</si>
  <si>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</si>
  <si>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</si>
  <si>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</si>
  <si>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</si>
  <si>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</si>
  <si>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</si>
  <si>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</si>
  <si>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</si>
  <si>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</si>
  <si>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</si>
  <si>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</si>
  <si>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</si>
  <si>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</si>
  <si>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</si>
  <si>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</si>
  <si>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</si>
  <si>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</si>
  <si>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</si>
  <si>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</si>
  <si>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</si>
  <si>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</si>
  <si>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</si>
  <si>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</si>
  <si>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</si>
  <si>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</si>
  <si>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</si>
  <si>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</si>
  <si>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</si>
  <si>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</si>
  <si>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</si>
  <si>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</si>
  <si>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</si>
  <si>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</si>
  <si>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</si>
  <si>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</si>
  <si>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</si>
  <si>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</si>
  <si>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</si>
  <si>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타이어단가</t>
  </si>
  <si>
    <t>타이어미수금</t>
  </si>
  <si>
    <t>제품단가인상</t>
  </si>
  <si>
    <t>만든 사람 주민호 날짜 2026-01-14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</si>
  <si>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</si>
  <si>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</si>
  <si>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</si>
  <si>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</si>
  <si>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</si>
  <si>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</si>
  <si>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</si>
  <si>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</si>
  <si>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행 레이블</t>
  </si>
  <si>
    <t>총합계</t>
  </si>
  <si>
    <t>(모두)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</si>
  <si>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</si>
  <si>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</si>
  <si>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</si>
  <si>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</si>
  <si>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</si>
  <si>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</si>
  <si>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</si>
  <si>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</si>
  <si>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</si>
  <si>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</si>
  <si>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</si>
  <si>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</si>
  <si>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</si>
  <si>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</si>
  <si>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</si>
  <si>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</si>
  <si>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</si>
  <si>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</si>
  <si>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</si>
  <si>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</si>
  <si>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</si>
  <si>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</si>
  <si>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</si>
  <si>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</si>
  <si>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</si>
  <si>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</si>
  <si>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</si>
  <si>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</si>
  <si>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조건</t>
    <phoneticPr fontId="2" type="noConversion"/>
  </si>
  <si>
    <t>&gt;=90%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</si>
</sst>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_ "/>
    <numFmt numFmtId="177" formatCode="0.0"/>
    <numFmt numFmtId="179" formatCode="#,##0_ "/>
    <numFmt numFmtId="180" formatCode="#,##0,,&quot;백만원&quot;"/>
    <numFmt numFmtId="183" formatCode="&quot;₩&quot;#,##0_);[Red]\(&quot;₩&quot;#,##0\)"/>
    <numFmt numFmtId="185" formatCode="0_);[Red]\(0\)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9" fontId="0" fillId="0" borderId="0" xfId="0" applyNumberFormat="1" applyAlignment="1">
      <alignment horizontal="left" vertical="center"/>
    </xf>
    <xf numFmtId="179" fontId="0" fillId="0" borderId="0" xfId="0" applyNumberForma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3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80" fontId="0" fillId="0" borderId="1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83" fontId="0" fillId="0" borderId="9" xfId="0" applyNumberFormat="1" applyBorder="1">
      <alignment vertical="center"/>
    </xf>
    <xf numFmtId="0" fontId="0" fillId="0" borderId="9" xfId="0" applyBorder="1" applyAlignment="1">
      <alignment horizontal="right" vertical="center" indent="1"/>
    </xf>
    <xf numFmtId="9" fontId="0" fillId="0" borderId="9" xfId="2" applyFont="1" applyBorder="1" applyAlignment="1">
      <alignment horizontal="center" vertical="center"/>
    </xf>
    <xf numFmtId="180" fontId="0" fillId="0" borderId="9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8" fontId="0" fillId="0" borderId="0" xfId="0" applyNumberFormat="1">
      <alignment vertical="center"/>
    </xf>
    <xf numFmtId="185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4">
    <dxf>
      <numFmt numFmtId="179" formatCode="#,##0_ "/>
    </dxf>
    <dxf>
      <numFmt numFmtId="179" formatCode="#,##0_ "/>
    </dxf>
    <dxf>
      <numFmt numFmtId="179" formatCode="#,##0_ "/>
    </dxf>
    <dxf>
      <numFmt numFmtId="179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1C2D03F4-EE80-9966-FA55-5CE8571ACB5C}"/>
            </a:ext>
          </a:extLst>
        </xdr:cNvPr>
        <xdr:cNvSpPr/>
      </xdr:nvSpPr>
      <xdr:spPr>
        <a:xfrm>
          <a:off x="2324100" y="2771775"/>
          <a:ext cx="809625" cy="62865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주민호" refreshedDate="46036.022901273151" createdVersion="8" refreshedVersion="8" minRefreshableVersion="3" recordCount="12" xr:uid="{790D110D-C78F-442B-BC36-F7C2FB0CCA76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8499B1-EFF2-44CA-A22B-17E3417BCA3C}" name="피벗 테이블1" cacheId="4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79"/>
    <dataField name="평균 : 매출액" fld="5" subtotal="average" baseField="2" baseItem="0" numFmtId="179"/>
  </dataFields>
  <formats count="4">
    <format dxfId="3">
      <pivotArea field="2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">
      <pivotArea field="2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20" sqref="F20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230</v>
      </c>
      <c r="B3" s="1" t="s">
        <v>89</v>
      </c>
      <c r="C3" s="1" t="s">
        <v>243</v>
      </c>
      <c r="D3" s="1" t="s">
        <v>246</v>
      </c>
      <c r="E3" s="1" t="s">
        <v>250</v>
      </c>
      <c r="F3" s="1" t="s">
        <v>251</v>
      </c>
    </row>
    <row r="4" spans="1:6" x14ac:dyDescent="0.3">
      <c r="A4" s="1" t="s">
        <v>231</v>
      </c>
      <c r="B4" s="1" t="s">
        <v>237</v>
      </c>
      <c r="C4" s="1" t="s">
        <v>244</v>
      </c>
      <c r="D4" s="1" t="s">
        <v>247</v>
      </c>
      <c r="E4" s="1">
        <v>5</v>
      </c>
      <c r="F4" s="2">
        <v>2500000</v>
      </c>
    </row>
    <row r="5" spans="1:6" x14ac:dyDescent="0.3">
      <c r="A5" s="1" t="s">
        <v>232</v>
      </c>
      <c r="B5" s="1" t="s">
        <v>238</v>
      </c>
      <c r="C5" s="1" t="s">
        <v>245</v>
      </c>
      <c r="D5" s="1" t="s">
        <v>247</v>
      </c>
      <c r="E5" s="1">
        <v>7</v>
      </c>
      <c r="F5" s="2">
        <v>2700000</v>
      </c>
    </row>
    <row r="6" spans="1:6" x14ac:dyDescent="0.3">
      <c r="A6" s="1" t="s">
        <v>233</v>
      </c>
      <c r="B6" s="1" t="s">
        <v>239</v>
      </c>
      <c r="C6" s="1" t="s">
        <v>245</v>
      </c>
      <c r="D6" s="1" t="s">
        <v>248</v>
      </c>
      <c r="E6" s="1">
        <v>2</v>
      </c>
      <c r="F6" s="2">
        <v>1800000</v>
      </c>
    </row>
    <row r="7" spans="1:6" x14ac:dyDescent="0.3">
      <c r="A7" s="1" t="s">
        <v>234</v>
      </c>
      <c r="B7" s="1" t="s">
        <v>240</v>
      </c>
      <c r="C7" s="1" t="s">
        <v>244</v>
      </c>
      <c r="D7" s="1" t="s">
        <v>248</v>
      </c>
      <c r="E7" s="1">
        <v>4</v>
      </c>
      <c r="F7" s="2">
        <v>2000000</v>
      </c>
    </row>
    <row r="8" spans="1:6" x14ac:dyDescent="0.3">
      <c r="A8" s="1" t="s">
        <v>235</v>
      </c>
      <c r="B8" s="1" t="s">
        <v>241</v>
      </c>
      <c r="C8" s="1" t="s">
        <v>245</v>
      </c>
      <c r="D8" s="1" t="s">
        <v>249</v>
      </c>
      <c r="E8" s="1">
        <v>1</v>
      </c>
      <c r="F8" s="2">
        <v>1200000</v>
      </c>
    </row>
    <row r="9" spans="1:6" x14ac:dyDescent="0.3">
      <c r="A9" s="1" t="s">
        <v>236</v>
      </c>
      <c r="B9" s="1" t="s">
        <v>242</v>
      </c>
      <c r="C9" s="1" t="s">
        <v>244</v>
      </c>
      <c r="D9" s="1" t="s">
        <v>249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J10" sqref="J10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39" t="s">
        <v>1</v>
      </c>
      <c r="B1" s="39"/>
      <c r="C1" s="39"/>
      <c r="D1" s="39"/>
      <c r="E1" s="39"/>
      <c r="F1" s="39"/>
    </row>
    <row r="2" spans="1:6" x14ac:dyDescent="0.3">
      <c r="E2" s="1" t="s">
        <v>2</v>
      </c>
      <c r="F2" s="40">
        <v>45946</v>
      </c>
    </row>
    <row r="3" spans="1:6" ht="17.25" thickBot="1" x14ac:dyDescent="0.35">
      <c r="A3" s="49" t="s">
        <v>3</v>
      </c>
      <c r="B3" s="49" t="s">
        <v>4</v>
      </c>
      <c r="C3" s="49" t="s">
        <v>5</v>
      </c>
      <c r="D3" s="49" t="s">
        <v>6</v>
      </c>
      <c r="E3" s="49" t="s">
        <v>7</v>
      </c>
      <c r="F3" s="49" t="s">
        <v>8</v>
      </c>
    </row>
    <row r="4" spans="1:6" ht="17.25" thickTop="1" x14ac:dyDescent="0.3">
      <c r="A4" s="44" t="s">
        <v>9</v>
      </c>
      <c r="B4" s="44" t="s">
        <v>10</v>
      </c>
      <c r="C4" s="45">
        <v>350000</v>
      </c>
      <c r="D4" s="46">
        <v>368</v>
      </c>
      <c r="E4" s="47">
        <v>0.1</v>
      </c>
      <c r="F4" s="48">
        <v>128800000</v>
      </c>
    </row>
    <row r="5" spans="1:6" x14ac:dyDescent="0.3">
      <c r="A5" s="3" t="s">
        <v>9</v>
      </c>
      <c r="B5" s="3" t="s">
        <v>11</v>
      </c>
      <c r="C5" s="41">
        <v>500000</v>
      </c>
      <c r="D5" s="42">
        <v>251</v>
      </c>
      <c r="E5" s="5">
        <v>0.13</v>
      </c>
      <c r="F5" s="43">
        <v>125500000</v>
      </c>
    </row>
    <row r="6" spans="1:6" x14ac:dyDescent="0.3">
      <c r="A6" s="3" t="s">
        <v>9</v>
      </c>
      <c r="B6" s="3" t="s">
        <v>12</v>
      </c>
      <c r="C6" s="41">
        <v>400000</v>
      </c>
      <c r="D6" s="42">
        <v>437</v>
      </c>
      <c r="E6" s="5">
        <v>0.11</v>
      </c>
      <c r="F6" s="43">
        <v>174800000</v>
      </c>
    </row>
    <row r="7" spans="1:6" x14ac:dyDescent="0.3">
      <c r="A7" s="3" t="s">
        <v>13</v>
      </c>
      <c r="B7" s="3" t="s">
        <v>10</v>
      </c>
      <c r="C7" s="41">
        <v>350000</v>
      </c>
      <c r="D7" s="42">
        <v>244</v>
      </c>
      <c r="E7" s="5">
        <v>0.1</v>
      </c>
      <c r="F7" s="43">
        <v>85400000</v>
      </c>
    </row>
    <row r="8" spans="1:6" x14ac:dyDescent="0.3">
      <c r="A8" s="3" t="s">
        <v>13</v>
      </c>
      <c r="B8" s="3" t="s">
        <v>11</v>
      </c>
      <c r="C8" s="41">
        <v>500000</v>
      </c>
      <c r="D8" s="42">
        <v>358</v>
      </c>
      <c r="E8" s="5">
        <v>0.13</v>
      </c>
      <c r="F8" s="43">
        <v>179000000</v>
      </c>
    </row>
    <row r="9" spans="1:6" x14ac:dyDescent="0.3">
      <c r="A9" s="3" t="s">
        <v>13</v>
      </c>
      <c r="B9" s="3" t="s">
        <v>12</v>
      </c>
      <c r="C9" s="41">
        <v>400000</v>
      </c>
      <c r="D9" s="42">
        <v>366</v>
      </c>
      <c r="E9" s="5">
        <v>0.11</v>
      </c>
      <c r="F9" s="43">
        <v>146400000</v>
      </c>
    </row>
    <row r="10" spans="1:6" x14ac:dyDescent="0.3">
      <c r="A10" s="3" t="s">
        <v>14</v>
      </c>
      <c r="B10" s="3" t="s">
        <v>10</v>
      </c>
      <c r="C10" s="41">
        <v>350000</v>
      </c>
      <c r="D10" s="42">
        <v>438</v>
      </c>
      <c r="E10" s="5">
        <v>0.1</v>
      </c>
      <c r="F10" s="43">
        <v>153300000</v>
      </c>
    </row>
    <row r="11" spans="1:6" x14ac:dyDescent="0.3">
      <c r="A11" s="3" t="s">
        <v>14</v>
      </c>
      <c r="B11" s="3" t="s">
        <v>11</v>
      </c>
      <c r="C11" s="41">
        <v>500000</v>
      </c>
      <c r="D11" s="42">
        <v>254</v>
      </c>
      <c r="E11" s="5">
        <v>0.13</v>
      </c>
      <c r="F11" s="43">
        <v>127000000</v>
      </c>
    </row>
    <row r="12" spans="1:6" x14ac:dyDescent="0.3">
      <c r="A12" s="3" t="s">
        <v>14</v>
      </c>
      <c r="B12" s="3" t="s">
        <v>12</v>
      </c>
      <c r="C12" s="41">
        <v>400000</v>
      </c>
      <c r="D12" s="42">
        <v>264</v>
      </c>
      <c r="E12" s="5">
        <v>0.11</v>
      </c>
      <c r="F12" s="43">
        <v>105600000</v>
      </c>
    </row>
    <row r="13" spans="1:6" x14ac:dyDescent="0.3">
      <c r="A13" s="3" t="s">
        <v>15</v>
      </c>
      <c r="B13" s="3" t="s">
        <v>10</v>
      </c>
      <c r="C13" s="41">
        <v>350000</v>
      </c>
      <c r="D13" s="42">
        <v>351</v>
      </c>
      <c r="E13" s="5">
        <v>0.1</v>
      </c>
      <c r="F13" s="43">
        <v>122850000</v>
      </c>
    </row>
    <row r="14" spans="1:6" x14ac:dyDescent="0.3">
      <c r="A14" s="3" t="s">
        <v>15</v>
      </c>
      <c r="B14" s="3" t="s">
        <v>11</v>
      </c>
      <c r="C14" s="41">
        <v>500000</v>
      </c>
      <c r="D14" s="42">
        <v>233</v>
      </c>
      <c r="E14" s="5">
        <v>0.13</v>
      </c>
      <c r="F14" s="43">
        <v>116500000</v>
      </c>
    </row>
    <row r="15" spans="1:6" x14ac:dyDescent="0.3">
      <c r="A15" s="3" t="s">
        <v>15</v>
      </c>
      <c r="B15" s="3" t="s">
        <v>12</v>
      </c>
      <c r="C15" s="41">
        <v>400000</v>
      </c>
      <c r="D15" s="42">
        <v>349</v>
      </c>
      <c r="E15" s="5">
        <v>0.11</v>
      </c>
      <c r="F15" s="43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4" workbookViewId="0">
      <selection activeCell="I27" sqref="I27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193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252</v>
      </c>
      <c r="B18" s="3" t="s">
        <v>22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253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L39"/>
  <sheetViews>
    <sheetView tabSelected="1" topLeftCell="A4" workbookViewId="0">
      <selection activeCell="M17" sqref="M17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10.875" bestFit="1" customWidth="1"/>
    <col min="7" max="7" width="9.125" bestFit="1" customWidth="1"/>
    <col min="8" max="8" width="11.125" bestFit="1" customWidth="1"/>
    <col min="9" max="9" width="9.375" bestFit="1" customWidth="1"/>
    <col min="10" max="10" width="12.875" bestFit="1" customWidth="1"/>
    <col min="12" max="12" width="9.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(2000+MID(I3,5,2)*1)-YEAR(H3)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(2000+MID(I4,5,2)*1)-YEAR(H4)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15" t="s">
        <v>82</v>
      </c>
      <c r="B13" s="16"/>
      <c r="C13" s="16"/>
      <c r="D13" s="17"/>
      <c r="E13" s="4">
        <f>DSUM(A2:E12,E2,A2:A3)/DCOUNTA(A2:E12,E2,A2:A3)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2" x14ac:dyDescent="0.3">
      <c r="A17" s="3" t="s">
        <v>97</v>
      </c>
      <c r="B17" s="10">
        <v>45752</v>
      </c>
      <c r="C17" s="3">
        <v>4</v>
      </c>
      <c r="D17" s="3"/>
      <c r="G17" s="3" t="s">
        <v>98</v>
      </c>
      <c r="H17" s="12">
        <v>0.375</v>
      </c>
      <c r="I17" s="12">
        <v>0.47916666666666669</v>
      </c>
      <c r="J17" s="51">
        <f>IF(RIGHT(G17,1)="C",TIME(I17-H17,I17-H17,I17-H17)+10,TIME(I17-H17,I17-H17,I17-H17))</f>
        <v>10</v>
      </c>
    </row>
    <row r="18" spans="1:12" x14ac:dyDescent="0.3">
      <c r="A18" s="3" t="s">
        <v>99</v>
      </c>
      <c r="B18" s="10">
        <v>45752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/>
    </row>
    <row r="19" spans="1:12" x14ac:dyDescent="0.3">
      <c r="A19" s="3" t="s">
        <v>101</v>
      </c>
      <c r="B19" s="10">
        <v>45754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/>
    </row>
    <row r="20" spans="1:12" x14ac:dyDescent="0.3">
      <c r="A20" s="3" t="s">
        <v>103</v>
      </c>
      <c r="B20" s="10">
        <v>45757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/>
    </row>
    <row r="21" spans="1:12" x14ac:dyDescent="0.3">
      <c r="A21" s="3" t="s">
        <v>104</v>
      </c>
      <c r="B21" s="10">
        <v>45757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/>
      <c r="L21" s="50"/>
    </row>
    <row r="22" spans="1:12" x14ac:dyDescent="0.3">
      <c r="A22" s="3" t="s">
        <v>105</v>
      </c>
      <c r="B22" s="10">
        <v>45757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/>
    </row>
    <row r="23" spans="1:12" x14ac:dyDescent="0.3">
      <c r="A23" s="3" t="s">
        <v>106</v>
      </c>
      <c r="B23" s="10">
        <v>45759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/>
    </row>
    <row r="24" spans="1:12" x14ac:dyDescent="0.3">
      <c r="A24" s="3" t="s">
        <v>107</v>
      </c>
      <c r="B24" s="10">
        <v>45759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/>
    </row>
    <row r="25" spans="1:12" x14ac:dyDescent="0.3">
      <c r="A25" s="3" t="s">
        <v>108</v>
      </c>
      <c r="B25" s="10">
        <v>45761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/>
    </row>
    <row r="26" spans="1:12" x14ac:dyDescent="0.3">
      <c r="A26" s="3" t="s">
        <v>109</v>
      </c>
      <c r="B26" s="10">
        <v>45761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/>
    </row>
    <row r="28" spans="1:12" x14ac:dyDescent="0.3">
      <c r="A28" s="8" t="s">
        <v>110</v>
      </c>
      <c r="B28" s="7" t="s">
        <v>194</v>
      </c>
    </row>
    <row r="29" spans="1:12" x14ac:dyDescent="0.3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2" x14ac:dyDescent="0.3">
      <c r="A30" s="3" t="s">
        <v>199</v>
      </c>
      <c r="B30" s="13">
        <v>2.2999999999999998</v>
      </c>
      <c r="C30" s="13">
        <v>1.8</v>
      </c>
      <c r="D30" s="13" t="str">
        <f>CHOOSE(INT(AVERAGE(B30:C30)),"우수","보통","주의")</f>
        <v>보통</v>
      </c>
    </row>
    <row r="31" spans="1:12" x14ac:dyDescent="0.3">
      <c r="A31" s="3" t="s">
        <v>200</v>
      </c>
      <c r="B31" s="13">
        <v>1.3</v>
      </c>
      <c r="C31" s="13">
        <v>0.9</v>
      </c>
      <c r="D31" s="13" t="str">
        <f t="shared" ref="D31:D39" si="1">CHOOSE(INT(AVERAGE(B31:C31)),"우수","보통","주의")</f>
        <v>우수</v>
      </c>
    </row>
    <row r="32" spans="1:12" x14ac:dyDescent="0.3">
      <c r="A32" s="3" t="s">
        <v>201</v>
      </c>
      <c r="B32" s="13">
        <v>2.1</v>
      </c>
      <c r="C32" s="13">
        <v>2.2000000000000002</v>
      </c>
      <c r="D32" s="13" t="str">
        <f t="shared" si="1"/>
        <v>보통</v>
      </c>
    </row>
    <row r="33" spans="1:4" x14ac:dyDescent="0.3">
      <c r="A33" s="3" t="s">
        <v>202</v>
      </c>
      <c r="B33" s="13">
        <v>3.2</v>
      </c>
      <c r="C33" s="13">
        <v>3</v>
      </c>
      <c r="D33" s="13" t="str">
        <f t="shared" si="1"/>
        <v>주의</v>
      </c>
    </row>
    <row r="34" spans="1:4" x14ac:dyDescent="0.3">
      <c r="A34" s="3" t="s">
        <v>203</v>
      </c>
      <c r="B34" s="13">
        <v>1.4</v>
      </c>
      <c r="C34" s="13">
        <v>1.1000000000000001</v>
      </c>
      <c r="D34" s="13" t="str">
        <f t="shared" si="1"/>
        <v>우수</v>
      </c>
    </row>
    <row r="35" spans="1:4" x14ac:dyDescent="0.3">
      <c r="A35" s="3" t="s">
        <v>204</v>
      </c>
      <c r="B35" s="13">
        <v>0.9</v>
      </c>
      <c r="C35" s="13">
        <v>1.2</v>
      </c>
      <c r="D35" s="13" t="str">
        <f t="shared" si="1"/>
        <v>우수</v>
      </c>
    </row>
    <row r="36" spans="1:4" x14ac:dyDescent="0.3">
      <c r="A36" s="3" t="s">
        <v>205</v>
      </c>
      <c r="B36" s="13">
        <v>2.2000000000000002</v>
      </c>
      <c r="C36" s="13">
        <v>2</v>
      </c>
      <c r="D36" s="13" t="str">
        <f t="shared" si="1"/>
        <v>보통</v>
      </c>
    </row>
    <row r="37" spans="1:4" x14ac:dyDescent="0.3">
      <c r="A37" s="3" t="s">
        <v>206</v>
      </c>
      <c r="B37" s="13">
        <v>2</v>
      </c>
      <c r="C37" s="13">
        <v>1.7</v>
      </c>
      <c r="D37" s="13" t="str">
        <f t="shared" si="1"/>
        <v>우수</v>
      </c>
    </row>
    <row r="38" spans="1:4" x14ac:dyDescent="0.3">
      <c r="A38" s="3" t="s">
        <v>207</v>
      </c>
      <c r="B38" s="13">
        <v>2.9</v>
      </c>
      <c r="C38" s="13">
        <v>3.3</v>
      </c>
      <c r="D38" s="13" t="str">
        <f t="shared" si="1"/>
        <v>주의</v>
      </c>
    </row>
    <row r="39" spans="1:4" x14ac:dyDescent="0.3">
      <c r="A39" s="3" t="s">
        <v>208</v>
      </c>
      <c r="B39" s="13">
        <v>0.8</v>
      </c>
      <c r="C39" s="13">
        <v>1.3</v>
      </c>
      <c r="D39" s="13" t="str">
        <f t="shared" si="1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027C-A7A4-4B15-BE13-45793670193B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2" t="s">
        <v>214</v>
      </c>
      <c r="C2" s="23"/>
      <c r="D2" s="29"/>
      <c r="E2" s="29"/>
      <c r="F2" s="29"/>
    </row>
    <row r="3" spans="2:6" collapsed="1" x14ac:dyDescent="0.3">
      <c r="B3" s="21"/>
      <c r="C3" s="21"/>
      <c r="D3" s="30" t="s">
        <v>216</v>
      </c>
      <c r="E3" s="30" t="s">
        <v>211</v>
      </c>
      <c r="F3" s="30" t="s">
        <v>213</v>
      </c>
    </row>
    <row r="4" spans="2:6" ht="40.5" hidden="1" outlineLevel="1" x14ac:dyDescent="0.3">
      <c r="B4" s="25"/>
      <c r="C4" s="25"/>
      <c r="D4" s="18"/>
      <c r="E4" s="32" t="s">
        <v>212</v>
      </c>
      <c r="F4" s="32" t="s">
        <v>212</v>
      </c>
    </row>
    <row r="5" spans="2:6" x14ac:dyDescent="0.3">
      <c r="B5" s="26" t="s">
        <v>215</v>
      </c>
      <c r="C5" s="27"/>
      <c r="D5" s="24"/>
      <c r="E5" s="24"/>
      <c r="F5" s="24"/>
    </row>
    <row r="6" spans="2:6" outlineLevel="1" x14ac:dyDescent="0.3">
      <c r="B6" s="25"/>
      <c r="C6" s="25" t="s">
        <v>209</v>
      </c>
      <c r="D6" s="19">
        <v>65000</v>
      </c>
      <c r="E6" s="31">
        <v>75000</v>
      </c>
      <c r="F6" s="31">
        <v>55000</v>
      </c>
    </row>
    <row r="7" spans="2:6" x14ac:dyDescent="0.3">
      <c r="B7" s="26" t="s">
        <v>217</v>
      </c>
      <c r="C7" s="27"/>
      <c r="D7" s="24"/>
      <c r="E7" s="24"/>
      <c r="F7" s="24"/>
    </row>
    <row r="8" spans="2:6" ht="17.25" outlineLevel="1" thickBot="1" x14ac:dyDescent="0.35">
      <c r="B8" s="28"/>
      <c r="C8" s="28" t="s">
        <v>210</v>
      </c>
      <c r="D8" s="20">
        <v>800000</v>
      </c>
      <c r="E8" s="20">
        <v>1200000</v>
      </c>
      <c r="F8" s="20">
        <v>400000</v>
      </c>
    </row>
    <row r="9" spans="2:6" x14ac:dyDescent="0.3">
      <c r="B9" t="s">
        <v>218</v>
      </c>
    </row>
    <row r="10" spans="2:6" x14ac:dyDescent="0.3">
      <c r="B10" t="s">
        <v>219</v>
      </c>
    </row>
    <row r="11" spans="2:6" x14ac:dyDescent="0.3">
      <c r="B11" t="s">
        <v>220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115</v>
      </c>
      <c r="B1" s="14"/>
      <c r="C1" s="14"/>
      <c r="D1" s="14"/>
      <c r="E1" s="14"/>
      <c r="F1" s="14"/>
      <c r="G1" s="14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주민호" comment="만든 사람 주민호 날짜 2026-01-14">
      <inputCells r="D10" val="75000" numFmtId="41"/>
    </scenario>
    <scenario name="제품단가인하" locked="1" count="1" user="주민호" comment="만든 사람 주민호 날짜 2026-01-14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0" workbookViewId="0">
      <selection activeCell="J27" sqref="J27"/>
    </sheetView>
  </sheetViews>
  <sheetFormatPr defaultRowHeight="16.5" x14ac:dyDescent="0.3"/>
  <cols>
    <col min="1" max="1" width="18" bestFit="1" customWidth="1"/>
    <col min="2" max="6" width="12.625" bestFit="1" customWidth="1"/>
    <col min="7" max="7" width="14.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142</v>
      </c>
      <c r="B1" s="14"/>
      <c r="C1" s="14"/>
      <c r="D1" s="14"/>
      <c r="E1" s="14"/>
      <c r="F1" s="14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33" t="s">
        <v>143</v>
      </c>
      <c r="B18" t="s">
        <v>223</v>
      </c>
    </row>
    <row r="20" spans="1:6" x14ac:dyDescent="0.3">
      <c r="B20" s="33" t="s">
        <v>224</v>
      </c>
    </row>
    <row r="21" spans="1:6" x14ac:dyDescent="0.3">
      <c r="A21" s="33" t="s">
        <v>221</v>
      </c>
      <c r="B21" t="s">
        <v>151</v>
      </c>
      <c r="C21" t="s">
        <v>153</v>
      </c>
      <c r="D21" t="s">
        <v>155</v>
      </c>
      <c r="E21" t="s">
        <v>149</v>
      </c>
      <c r="F21" t="s">
        <v>222</v>
      </c>
    </row>
    <row r="22" spans="1:6" x14ac:dyDescent="0.3">
      <c r="A22" s="34" t="s">
        <v>150</v>
      </c>
      <c r="B22" s="37"/>
      <c r="C22" s="37"/>
      <c r="D22" s="37"/>
      <c r="E22" s="37"/>
      <c r="F22" s="37"/>
    </row>
    <row r="23" spans="1:6" x14ac:dyDescent="0.3">
      <c r="A23" s="35" t="s">
        <v>226</v>
      </c>
      <c r="B23" s="37" t="s">
        <v>229</v>
      </c>
      <c r="C23" s="37">
        <v>21000</v>
      </c>
      <c r="D23" s="37" t="s">
        <v>229</v>
      </c>
      <c r="E23" s="37">
        <v>19000</v>
      </c>
      <c r="F23" s="37">
        <v>19666.666666666668</v>
      </c>
    </row>
    <row r="24" spans="1:6" x14ac:dyDescent="0.3">
      <c r="A24" s="35" t="s">
        <v>228</v>
      </c>
      <c r="B24" s="37" t="s">
        <v>229</v>
      </c>
      <c r="C24" s="37">
        <v>31500000</v>
      </c>
      <c r="D24" s="37" t="s">
        <v>229</v>
      </c>
      <c r="E24" s="37">
        <v>22800000</v>
      </c>
      <c r="F24" s="37">
        <v>25700000</v>
      </c>
    </row>
    <row r="25" spans="1:6" x14ac:dyDescent="0.3">
      <c r="A25" s="34" t="s">
        <v>152</v>
      </c>
      <c r="B25" s="37"/>
      <c r="C25" s="37"/>
      <c r="D25" s="37"/>
      <c r="E25" s="37"/>
      <c r="F25" s="37"/>
    </row>
    <row r="26" spans="1:6" x14ac:dyDescent="0.3">
      <c r="A26" s="35" t="s">
        <v>226</v>
      </c>
      <c r="B26" s="37">
        <v>17500</v>
      </c>
      <c r="C26" s="37" t="s">
        <v>229</v>
      </c>
      <c r="D26" s="37" t="s">
        <v>229</v>
      </c>
      <c r="E26" s="37">
        <v>22000</v>
      </c>
      <c r="F26" s="37">
        <v>19000</v>
      </c>
    </row>
    <row r="27" spans="1:6" x14ac:dyDescent="0.3">
      <c r="A27" s="35" t="s">
        <v>228</v>
      </c>
      <c r="B27" s="37">
        <v>24500000</v>
      </c>
      <c r="C27" s="37" t="s">
        <v>229</v>
      </c>
      <c r="D27" s="37" t="s">
        <v>229</v>
      </c>
      <c r="E27" s="37">
        <v>26400000</v>
      </c>
      <c r="F27" s="37">
        <v>25133333.333333332</v>
      </c>
    </row>
    <row r="28" spans="1:6" x14ac:dyDescent="0.3">
      <c r="A28" s="34" t="s">
        <v>154</v>
      </c>
      <c r="B28" s="37"/>
      <c r="C28" s="37"/>
      <c r="D28" s="37"/>
      <c r="E28" s="37"/>
      <c r="F28" s="37"/>
    </row>
    <row r="29" spans="1:6" x14ac:dyDescent="0.3">
      <c r="A29" s="35" t="s">
        <v>226</v>
      </c>
      <c r="B29" s="37">
        <v>18000</v>
      </c>
      <c r="C29" s="37">
        <v>16500</v>
      </c>
      <c r="D29" s="37" t="s">
        <v>229</v>
      </c>
      <c r="E29" s="37" t="s">
        <v>229</v>
      </c>
      <c r="F29" s="37">
        <v>17000</v>
      </c>
    </row>
    <row r="30" spans="1:6" x14ac:dyDescent="0.3">
      <c r="A30" s="35" t="s">
        <v>228</v>
      </c>
      <c r="B30" s="37">
        <v>25200000</v>
      </c>
      <c r="C30" s="37">
        <v>24750000</v>
      </c>
      <c r="D30" s="37" t="s">
        <v>229</v>
      </c>
      <c r="E30" s="37" t="s">
        <v>229</v>
      </c>
      <c r="F30" s="37">
        <v>24900000</v>
      </c>
    </row>
    <row r="31" spans="1:6" x14ac:dyDescent="0.3">
      <c r="A31" s="34" t="s">
        <v>156</v>
      </c>
      <c r="B31" s="37"/>
      <c r="C31" s="37"/>
      <c r="D31" s="37"/>
      <c r="E31" s="37"/>
      <c r="F31" s="37"/>
    </row>
    <row r="32" spans="1:6" x14ac:dyDescent="0.3">
      <c r="A32" s="35" t="s">
        <v>226</v>
      </c>
      <c r="B32" s="37" t="s">
        <v>229</v>
      </c>
      <c r="C32" s="37" t="s">
        <v>229</v>
      </c>
      <c r="D32" s="37">
        <v>25666.666666666668</v>
      </c>
      <c r="E32" s="37" t="s">
        <v>229</v>
      </c>
      <c r="F32" s="37">
        <v>25666.666666666668</v>
      </c>
    </row>
    <row r="33" spans="1:6" x14ac:dyDescent="0.3">
      <c r="A33" s="35" t="s">
        <v>228</v>
      </c>
      <c r="B33" s="37" t="s">
        <v>229</v>
      </c>
      <c r="C33" s="37" t="s">
        <v>229</v>
      </c>
      <c r="D33" s="37">
        <v>12833333.333333334</v>
      </c>
      <c r="E33" s="37" t="s">
        <v>229</v>
      </c>
      <c r="F33" s="37">
        <v>12833333.333333334</v>
      </c>
    </row>
    <row r="34" spans="1:6" x14ac:dyDescent="0.3">
      <c r="A34" s="36" t="s">
        <v>225</v>
      </c>
      <c r="B34" s="37">
        <v>17666.666666666668</v>
      </c>
      <c r="C34" s="37">
        <v>18000</v>
      </c>
      <c r="D34" s="37">
        <v>25666.666666666668</v>
      </c>
      <c r="E34" s="37">
        <v>20000</v>
      </c>
      <c r="F34" s="37">
        <v>20333.333333333332</v>
      </c>
    </row>
    <row r="35" spans="1:6" x14ac:dyDescent="0.3">
      <c r="A35" s="36" t="s">
        <v>227</v>
      </c>
      <c r="B35" s="37">
        <v>24733333.333333332</v>
      </c>
      <c r="C35" s="37">
        <v>27000000</v>
      </c>
      <c r="D35" s="37">
        <v>12833333.333333334</v>
      </c>
      <c r="E35" s="37">
        <v>24000000</v>
      </c>
      <c r="F35" s="3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14" sqref="G14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14" t="s">
        <v>159</v>
      </c>
      <c r="B1" s="14"/>
      <c r="C1" s="14"/>
      <c r="D1" s="14"/>
      <c r="E1" s="14"/>
      <c r="F1" s="14"/>
    </row>
    <row r="3" spans="1:6" x14ac:dyDescent="0.3">
      <c r="A3" s="38" t="s">
        <v>160</v>
      </c>
      <c r="B3" s="38" t="s">
        <v>161</v>
      </c>
      <c r="C3" s="38" t="s">
        <v>162</v>
      </c>
      <c r="D3" s="38" t="s">
        <v>163</v>
      </c>
      <c r="E3" s="38" t="s">
        <v>164</v>
      </c>
      <c r="F3" s="38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0" workbookViewId="0">
      <selection activeCell="K17" sqref="K17"/>
    </sheetView>
  </sheetViews>
  <sheetFormatPr defaultRowHeight="16.5" x14ac:dyDescent="0.3"/>
  <sheetData>
    <row r="1" spans="1:7" ht="20.25" x14ac:dyDescent="0.3">
      <c r="A1" s="14" t="s">
        <v>175</v>
      </c>
      <c r="B1" s="14"/>
      <c r="C1" s="14"/>
      <c r="D1" s="14"/>
      <c r="E1" s="14"/>
      <c r="F1" s="14"/>
      <c r="G1" s="14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주민호</cp:lastModifiedBy>
  <dcterms:created xsi:type="dcterms:W3CDTF">2023-12-05T07:56:06Z</dcterms:created>
  <dcterms:modified xsi:type="dcterms:W3CDTF">2026-01-13T16:05:07Z</dcterms:modified>
</cp:coreProperties>
</file>