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시나공 기본서 질문\"/>
    </mc:Choice>
  </mc:AlternateContent>
  <xr:revisionPtr revIDLastSave="0" documentId="13_ncr:1_{35A847E8-9ED7-406C-ADED-A21EF9B8C027}" xr6:coauthVersionLast="47" xr6:coauthVersionMax="47" xr10:uidLastSave="{00000000-0000-0000-0000-000000000000}"/>
  <bookViews>
    <workbookView xWindow="32100" yWindow="-120" windowWidth="23055" windowHeight="15360" firstSheet="1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20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J27" i="3" a="1"/>
  <c r="J24" i="3" a="1"/>
  <c r="J16" i="3" a="1"/>
  <c r="J6" i="3" a="1"/>
  <c r="J19" i="3" a="1"/>
  <c r="J3" i="3" a="1"/>
  <c r="J4" i="3" a="1"/>
  <c r="J29" i="3" a="1"/>
  <c r="J25" i="3" a="1"/>
  <c r="J21" i="3" a="1"/>
  <c r="J28" i="3" a="1"/>
  <c r="J5" i="3" a="1"/>
  <c r="J30" i="3" a="1"/>
  <c r="J15" i="3" a="1"/>
  <c r="J9" i="3" a="1"/>
  <c r="J11" i="3" a="1"/>
  <c r="J14" i="3" a="1"/>
  <c r="J34" i="3" a="1"/>
  <c r="J20" i="3" a="1"/>
  <c r="J26" i="3" a="1"/>
  <c r="J13" i="3" a="1"/>
  <c r="J32" i="3" a="1"/>
  <c r="J12" i="3" a="1"/>
  <c r="J18" i="3" a="1"/>
  <c r="J8" i="3" a="1"/>
  <c r="J23" i="3" a="1"/>
  <c r="J10" i="3" a="1"/>
  <c r="J33" i="3" a="1"/>
  <c r="J7" i="3" a="1"/>
  <c r="J17" i="3" a="1"/>
  <c r="J22" i="3" a="1"/>
  <c r="J31" i="3" a="1"/>
  <c r="N21" i="3" l="1"/>
  <c r="N19" i="3"/>
  <c r="J23" i="3"/>
  <c r="J33" i="3"/>
  <c r="J27" i="3"/>
  <c r="J21" i="3"/>
  <c r="J15" i="3"/>
  <c r="J9" i="3"/>
  <c r="J8" i="3"/>
  <c r="J32" i="3"/>
  <c r="J26" i="3"/>
  <c r="J31" i="3"/>
  <c r="J25" i="3"/>
  <c r="J19" i="3"/>
  <c r="J7" i="3"/>
  <c r="J20" i="3"/>
  <c r="J13" i="3"/>
  <c r="J14" i="3"/>
  <c r="J30" i="3"/>
  <c r="J24" i="3"/>
  <c r="J18" i="3"/>
  <c r="J12" i="3"/>
  <c r="J6" i="3"/>
  <c r="J5" i="3"/>
  <c r="J29" i="3"/>
  <c r="J17" i="3"/>
  <c r="J11" i="3"/>
  <c r="J34" i="3"/>
  <c r="J28" i="3"/>
  <c r="J22" i="3"/>
  <c r="J16" i="3"/>
  <c r="J10" i="3"/>
  <c r="J4" i="3"/>
  <c r="J3" i="3"/>
  <c r="A37" i="1" l="1"/>
  <c r="M14" i="3" a="1"/>
  <c r="M14" i="3" s="1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B1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86E2E5-460C-4DCF-9AFE-1691FB9C399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8781509-9EC3-4E18-B8C4-5E3574EC1E12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T:\1_Excel &amp; Access (실습예제)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<sst xmlns="http://schemas.openxmlformats.org/spreadsheetml/2006/main" count="541" uniqueCount="86">
  <si>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</si>
  <si>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</si>
  <si>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</si>
  <si>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</si>
  <si>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</si>
  <si>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</si>
  <si>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</si>
  <si>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</si>
  <si>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</si>
  <si>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</si>
  <si>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</si>
  <si>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</si>
  <si>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</si>
  <si>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</si>
  <si>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</si>
  <si>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</si>
  <si>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</si>
  <si>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</si>
  <si>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</si>
  <si>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</si>
  <si>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</si>
  <si>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</si>
  <si>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</si>
  <si>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</si>
  <si>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</si>
  <si>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</si>
  <si>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</si>
  <si>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</si>
  <si>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</si>
  <si>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</si>
  <si>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</si>
  <si>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</si>
  <si>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</si>
  <si>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</si>
  <si>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</si>
  <si>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</si>
  <si>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</si>
  <si>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</si>
  <si>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</si>
  <si>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</si>
  <si>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</si>
  <si>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</si>
  <si>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</si>
  <si>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</si>
  <si>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</si>
  <si>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</si>
  <si>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</si>
  <si>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</si>
  <si>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</si>
  <si>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</si>
  <si>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</si>
  <si>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</si>
  <si>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</si>
  <si>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</si>
  <si>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</si>
  <si>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</si>
  <si>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</si>
  <si>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</si>
  <si>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</si>
  <si>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</si>
  <si>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</si>
  <si>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</si>
  <si>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</si>
  <si>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</si>
  <si>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</si>
  <si>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</si>
  <si>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</si>
  <si>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</si>
  <si>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</si>
  <si>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</si>
  <si>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</si>
  <si>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</si>
  <si>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</si>
  <si>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</si>
  <si>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</si>
  <si>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</si>
  <si>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</si>
  <si>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</si>
  <si>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</si>
  <si>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</si>
  <si>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</si>
  <si>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</si>
  <si>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</si>
  <si>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</si>
  <si>
    <t>홍길동</t>
  </si>
  <si>
    <t>황진이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</si>
</sst>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&quot;&quot;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5" borderId="0" xfId="0" applyFill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>
      <alignment vertical="center"/>
    </xf>
    <xf numFmtId="14" fontId="0" fillId="0" borderId="1" xfId="0" applyNumberForma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11-4698-93FB-208CA75BFD7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629025" y="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638675" y="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GKPRTBDFN" refreshedDate="45874.903828819442" backgroundQuery="1" createdVersion="8" refreshedVersion="8" minRefreshableVersion="3" recordCount="0" supportSubquery="1" supportAdvancedDrill="1" xr:uid="{C81181BA-9B1A-445A-AADD-EEE7BAA1F4AC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DE42B7-4ADB-47F1-8311-34E870381F4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topLeftCell="A20" workbookViewId="0">
      <selection activeCell="A2" sqref="A2:H34"/>
    </sheetView>
  </sheetViews>
  <sheetFormatPr defaultRowHeight="16.5" x14ac:dyDescent="0.3"/>
  <cols>
    <col min="1" max="1" width="12.5" bestFit="1" customWidth="1"/>
    <col min="2" max="2" width="9" bestFit="1" customWidth="1"/>
    <col min="3" max="3" width="7.125" bestFit="1" customWidth="1"/>
    <col min="5" max="5" width="13.625" bestFit="1" customWidth="1"/>
    <col min="6" max="6" width="7.375" bestFit="1" customWidth="1"/>
    <col min="7" max="7" width="13.625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3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3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3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3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3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3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3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3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3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3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3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3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3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3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3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3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3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3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3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3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3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3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3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3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3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3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3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3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3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3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3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3">
      <c r="A36" t="s">
        <v>77</v>
      </c>
    </row>
    <row r="37" spans="1:8" x14ac:dyDescent="0.3">
      <c r="A37" t="b">
        <f>AND(MONTH(A3)&lt;=6, _xlfn.RANK.EQ(G3,$G$3:$G$34)&lt;=10, B3&gt;=10/24, B3&lt;=(15/24+30/(24*60)))</f>
        <v>0</v>
      </c>
    </row>
    <row r="39" spans="1:8" x14ac:dyDescent="0.3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3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3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3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3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AND($B3&gt;=0.5, 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tabSelected="1" workbookViewId="0"/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38" t="s">
        <v>59</v>
      </c>
      <c r="C1" s="38"/>
      <c r="D1" s="38"/>
      <c r="E1" s="38"/>
      <c r="F1" s="38"/>
      <c r="G1" s="38"/>
      <c r="H1" s="38"/>
    </row>
    <row r="2" spans="2:8" ht="16.5" customHeight="1" x14ac:dyDescent="0.3">
      <c r="B2" s="38"/>
      <c r="C2" s="38"/>
      <c r="D2" s="38"/>
      <c r="E2" s="38"/>
      <c r="F2" s="38"/>
      <c r="G2" s="38"/>
      <c r="H2" s="38"/>
    </row>
    <row r="3" spans="2:8" x14ac:dyDescent="0.3">
      <c r="B3" t="s">
        <v>0</v>
      </c>
    </row>
    <row r="4" spans="2:8" x14ac:dyDescent="0.3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3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3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3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3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3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3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3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3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3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3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3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3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3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3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3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3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3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3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3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3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3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3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3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3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3">
      <c r="B29" s="8"/>
      <c r="C29" s="8"/>
      <c r="D29" s="8"/>
      <c r="E29" s="8"/>
      <c r="F29" s="9"/>
      <c r="G29" s="9"/>
      <c r="H29" s="11"/>
    </row>
    <row r="30" spans="2:8" x14ac:dyDescent="0.3">
      <c r="B30" s="12" t="s">
        <v>60</v>
      </c>
      <c r="C30" s="12"/>
      <c r="D30" s="12"/>
      <c r="E30" s="12"/>
      <c r="F30" s="13"/>
      <c r="G30" s="13"/>
      <c r="H30" s="14"/>
    </row>
    <row r="31" spans="2:8" x14ac:dyDescent="0.3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3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3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3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3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3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3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3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3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cellComments="asDisplayed" r:id="rId1"/>
  <headerFooter differentFirst="1">
    <oddHeader>&amp;R&amp;P쪽</oddHeader>
    <firstHeader>&amp;L&amp;"HY견명조,보통"&amp;13서울 지점&amp;R&amp;P쪽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opLeftCell="A4" workbookViewId="0">
      <selection activeCell="N19" sqref="N19:N21"/>
    </sheetView>
  </sheetViews>
  <sheetFormatPr defaultRowHeight="16.5" x14ac:dyDescent="0.3"/>
  <cols>
    <col min="1" max="1" width="11.125" bestFit="1" customWidth="1"/>
    <col min="5" max="5" width="11.875" bestFit="1" customWidth="1"/>
    <col min="6" max="6" width="13.5" bestFit="1" customWidth="1"/>
    <col min="8" max="8" width="11.875" bestFit="1" customWidth="1"/>
    <col min="10" max="10" width="11.625" customWidth="1"/>
    <col min="11" max="11" width="2.25" customWidth="1"/>
    <col min="13" max="14" width="11.875" bestFit="1" customWidth="1"/>
    <col min="16" max="16" width="9.5" bestFit="1" customWidth="1"/>
  </cols>
  <sheetData>
    <row r="1" spans="1:14" x14ac:dyDescent="0.3">
      <c r="A1" t="s">
        <v>0</v>
      </c>
      <c r="L1" s="34" t="s">
        <v>60</v>
      </c>
      <c r="N1" s="36"/>
    </row>
    <row r="2" spans="1:14" x14ac:dyDescent="0.3">
      <c r="A2" s="35" t="s">
        <v>1</v>
      </c>
      <c r="B2" s="1" t="s">
        <v>2</v>
      </c>
      <c r="C2" s="1" t="s">
        <v>3</v>
      </c>
      <c r="D2" s="35" t="s">
        <v>4</v>
      </c>
      <c r="E2" s="19" t="s">
        <v>61</v>
      </c>
      <c r="F2" s="35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3">
      <c r="A3" s="2">
        <v>44146</v>
      </c>
      <c r="B3" s="1" t="s">
        <v>39</v>
      </c>
      <c r="C3" s="1" t="s">
        <v>27</v>
      </c>
      <c r="D3" s="1" t="s">
        <v>28</v>
      </c>
      <c r="E3" s="20">
        <f>ROUNDDOWN(VLOOKUP(D3,$L$3:$M$11,2,0)-IF(MONTH(A3)&gt;=7, VLOOKUP(D3,$L$3:$M$11,2,0)*0.05,0),-4)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 ($D$3:$D$34=L3) * (MONTH($A$3:$A$34)&gt;=7), $F$3:$F$34)), "")</f>
        <v>10700000</v>
      </c>
    </row>
    <row r="4" spans="1:14" x14ac:dyDescent="0.3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ROUNDDOWN(VLOOKUP(D4,$L$3:$M$11,2,0)-IF(MONTH(A4)&gt;=7, VLOOKUP(D4,$L$3:$M$11,2,0)*0.05,0),-4)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 ($D$3:$D$34=L4) * (MONTH($A$3:$A$34)&gt;=7), $F$3:$F$34)), "")</f>
        <v/>
      </c>
    </row>
    <row r="5" spans="1:14" x14ac:dyDescent="0.3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 ($D$3:$D$34=L5) * (MONTH($A$3:$A$34)&gt;=7), $F$3:$F$34)), "")</f>
        <v>2750000</v>
      </c>
    </row>
    <row r="6" spans="1:14" x14ac:dyDescent="0.3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 ($D$3:$D$34=L6) * (MONTH($A$3:$A$34)&gt;=7), $F$3:$F$34)), "")</f>
        <v>1950000</v>
      </c>
    </row>
    <row r="7" spans="1:14" x14ac:dyDescent="0.3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 ($D$3:$D$34=L7) * (MONTH($A$3:$A$34)&gt;=7), $F$3:$F$34)), "")</f>
        <v/>
      </c>
    </row>
    <row r="8" spans="1:14" x14ac:dyDescent="0.3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 ($D$3:$D$34=L8) * (MONTH($A$3:$A$34)&gt;=7), $F$3:$F$34)), "")</f>
        <v>1000000</v>
      </c>
    </row>
    <row r="9" spans="1:14" x14ac:dyDescent="0.3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 ($D$3:$D$34=L9) * (MONTH($A$3:$A$34)&gt;=7), $F$3:$F$34)), "")</f>
        <v>2500000</v>
      </c>
    </row>
    <row r="10" spans="1:14" x14ac:dyDescent="0.3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 ($D$3:$D$34=L10) * (MONTH($A$3:$A$34)&gt;=7), $F$3:$F$34)), "")</f>
        <v>200000</v>
      </c>
    </row>
    <row r="11" spans="1:14" x14ac:dyDescent="0.3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 ($D$3:$D$34=L11) * (MONTH($A$3:$A$34)&gt;=7), $F$3:$F$34)), "")</f>
        <v>1300000</v>
      </c>
    </row>
    <row r="12" spans="1:14" x14ac:dyDescent="0.3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3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3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2" t="str">
        <f t="array" ref="M14">INDEX($D$3:$D$34,MATCH(MIN(A3:A34), $A$3:$A$34, 0))</f>
        <v>쏘나타</v>
      </c>
    </row>
    <row r="15" spans="1:14" x14ac:dyDescent="0.3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3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4" x14ac:dyDescent="0.3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3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9" t="s">
        <v>75</v>
      </c>
      <c r="M18" s="39"/>
      <c r="N18" s="19" t="s">
        <v>76</v>
      </c>
    </row>
    <row r="19" spans="1:14" x14ac:dyDescent="0.3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  <c r="L19" s="29">
        <v>1</v>
      </c>
      <c r="M19" s="30">
        <v>24</v>
      </c>
      <c r="N19" s="26">
        <f t="array" ref="N19:N21">FREQUENCY(IF( (LEFT($B$3:$B$34,1)="김")+(LEFT($B$3:$B$34,1)="안"), I3:I34), M19:M21)</f>
        <v>3</v>
      </c>
    </row>
    <row r="20" spans="1:14" x14ac:dyDescent="0.3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3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s="29">
        <v>49</v>
      </c>
      <c r="M21" s="30">
        <v>72</v>
      </c>
      <c r="N21" s="26">
        <v>1</v>
      </c>
    </row>
    <row r="22" spans="1:14" x14ac:dyDescent="0.3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4" x14ac:dyDescent="0.3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3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3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3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3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4" x14ac:dyDescent="0.3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3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3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3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4" x14ac:dyDescent="0.3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3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3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/>
  </sheetViews>
  <sheetFormatPr defaultRowHeight="16.5" x14ac:dyDescent="0.3"/>
  <cols>
    <col min="1" max="1" width="3.5" customWidth="1"/>
    <col min="2" max="2" width="21.5" bestFit="1" customWidth="1"/>
    <col min="3" max="3" width="18.375" bestFit="1" customWidth="1"/>
    <col min="4" max="7" width="15.25" bestFit="1" customWidth="1"/>
    <col min="8" max="8" width="12" bestFit="1" customWidth="1"/>
    <col min="9" max="9" width="16.625" bestFit="1" customWidth="1"/>
    <col min="10" max="10" width="14.5" bestFit="1" customWidth="1"/>
    <col min="11" max="11" width="21.5" bestFit="1" customWidth="1"/>
    <col min="12" max="12" width="19.375" bestFit="1" customWidth="1"/>
  </cols>
  <sheetData>
    <row r="2" spans="2:7" x14ac:dyDescent="0.3">
      <c r="B2" s="31" t="s">
        <v>4</v>
      </c>
      <c r="C2" t="s" vm="1">
        <v>78</v>
      </c>
    </row>
    <row r="4" spans="2:7" x14ac:dyDescent="0.3">
      <c r="D4" s="31" t="s">
        <v>6</v>
      </c>
    </row>
    <row r="5" spans="2:7" x14ac:dyDescent="0.3">
      <c r="B5" s="31" t="s">
        <v>3</v>
      </c>
      <c r="C5" s="31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3">
      <c r="B6" t="s">
        <v>14</v>
      </c>
      <c r="C6" t="s">
        <v>80</v>
      </c>
      <c r="D6" s="32">
        <v>35000000</v>
      </c>
      <c r="E6" s="32">
        <v>32000000</v>
      </c>
      <c r="F6" s="32">
        <v>31000000</v>
      </c>
      <c r="G6" s="32">
        <v>31000000</v>
      </c>
    </row>
    <row r="7" spans="2:7" x14ac:dyDescent="0.3">
      <c r="C7" t="s">
        <v>82</v>
      </c>
      <c r="D7" s="33">
        <v>20</v>
      </c>
      <c r="E7" s="33">
        <v>31.2</v>
      </c>
      <c r="F7" s="33">
        <v>36</v>
      </c>
      <c r="G7" s="33">
        <v>36</v>
      </c>
    </row>
    <row r="8" spans="2:7" x14ac:dyDescent="0.3">
      <c r="B8" t="s">
        <v>27</v>
      </c>
      <c r="C8" t="s">
        <v>80</v>
      </c>
      <c r="D8" s="32">
        <v>31000000</v>
      </c>
      <c r="E8" s="32">
        <v>35000000</v>
      </c>
      <c r="F8" s="32">
        <v>16000000</v>
      </c>
      <c r="G8" s="32">
        <v>32000000</v>
      </c>
    </row>
    <row r="9" spans="2:7" x14ac:dyDescent="0.3">
      <c r="C9" t="s">
        <v>82</v>
      </c>
      <c r="D9" s="33">
        <v>30</v>
      </c>
      <c r="E9" s="33">
        <v>24</v>
      </c>
      <c r="F9" s="33">
        <v>24</v>
      </c>
      <c r="G9" s="33">
        <v>48</v>
      </c>
    </row>
    <row r="10" spans="2:7" x14ac:dyDescent="0.3">
      <c r="B10" t="s">
        <v>10</v>
      </c>
      <c r="C10" t="s">
        <v>80</v>
      </c>
      <c r="D10" s="32">
        <v>35000000</v>
      </c>
      <c r="E10" s="32">
        <v>22000000</v>
      </c>
      <c r="F10" s="32">
        <v>25000000</v>
      </c>
      <c r="G10" s="32">
        <v>19000000</v>
      </c>
    </row>
    <row r="11" spans="2:7" x14ac:dyDescent="0.3">
      <c r="C11" t="s">
        <v>82</v>
      </c>
      <c r="D11" s="33">
        <v>48</v>
      </c>
      <c r="E11" s="33">
        <v>24</v>
      </c>
      <c r="F11" s="33">
        <v>36</v>
      </c>
      <c r="G11" s="33">
        <v>36</v>
      </c>
    </row>
    <row r="12" spans="2:7" x14ac:dyDescent="0.3">
      <c r="B12" t="s">
        <v>81</v>
      </c>
      <c r="D12" s="32">
        <v>35000000</v>
      </c>
      <c r="E12" s="32">
        <v>35000000</v>
      </c>
      <c r="F12" s="32">
        <v>31000000</v>
      </c>
      <c r="G12" s="32">
        <v>32000000</v>
      </c>
    </row>
    <row r="13" spans="2:7" x14ac:dyDescent="0.3">
      <c r="B13" t="s">
        <v>83</v>
      </c>
      <c r="D13" s="33">
        <v>33</v>
      </c>
      <c r="E13" s="33">
        <v>29.142857142857142</v>
      </c>
      <c r="F13" s="33">
        <v>34</v>
      </c>
      <c r="G13" s="33">
        <v>38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/>
  </sheetViews>
  <sheetFormatPr defaultRowHeight="16.5" x14ac:dyDescent="0.3"/>
  <cols>
    <col min="1" max="1" width="11.875" customWidth="1"/>
    <col min="2" max="2" width="13.625" bestFit="1" customWidth="1"/>
  </cols>
  <sheetData>
    <row r="2" spans="1:2" x14ac:dyDescent="0.3">
      <c r="A2" t="s">
        <v>0</v>
      </c>
    </row>
    <row r="3" spans="1:2" x14ac:dyDescent="0.3">
      <c r="A3" s="1" t="s">
        <v>4</v>
      </c>
      <c r="B3" s="1" t="s">
        <v>7</v>
      </c>
    </row>
    <row r="4" spans="1:2" x14ac:dyDescent="0.3">
      <c r="A4" s="1" t="s">
        <v>21</v>
      </c>
      <c r="B4" s="3">
        <v>23820000</v>
      </c>
    </row>
    <row r="5" spans="1:2" x14ac:dyDescent="0.3">
      <c r="A5" s="1" t="s">
        <v>18</v>
      </c>
      <c r="B5" s="3">
        <v>9961999.999999959</v>
      </c>
    </row>
    <row r="6" spans="1:2" x14ac:dyDescent="0.3">
      <c r="A6" s="1" t="s">
        <v>11</v>
      </c>
      <c r="B6" s="3">
        <v>13133000</v>
      </c>
    </row>
    <row r="7" spans="1:2" x14ac:dyDescent="0.3">
      <c r="A7" s="1" t="s">
        <v>25</v>
      </c>
      <c r="B7" s="3">
        <v>28660000</v>
      </c>
    </row>
    <row r="8" spans="1:2" x14ac:dyDescent="0.3">
      <c r="A8" s="1" t="s">
        <v>44</v>
      </c>
      <c r="B8" s="3">
        <v>19700000</v>
      </c>
    </row>
    <row r="9" spans="1:2" x14ac:dyDescent="0.3">
      <c r="A9" s="1" t="s">
        <v>15</v>
      </c>
      <c r="B9" s="3">
        <v>22900000</v>
      </c>
    </row>
    <row r="10" spans="1:2" x14ac:dyDescent="0.3">
      <c r="A10" s="1" t="s">
        <v>32</v>
      </c>
      <c r="B10" s="3">
        <v>15925000</v>
      </c>
    </row>
    <row r="11" spans="1:2" x14ac:dyDescent="0.3">
      <c r="A11" s="1" t="s">
        <v>28</v>
      </c>
      <c r="B11" s="3">
        <v>27433000</v>
      </c>
    </row>
    <row r="12" spans="1:2" x14ac:dyDescent="0.3">
      <c r="A12" s="1" t="s">
        <v>30</v>
      </c>
      <c r="B12" s="3">
        <v>18467000</v>
      </c>
    </row>
    <row r="13" spans="1:2" x14ac:dyDescent="0.3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/>
  </sheetViews>
  <sheetFormatPr defaultRowHeight="16.5" x14ac:dyDescent="0.3"/>
  <cols>
    <col min="2" max="3" width="11.875" bestFit="1" customWidth="1"/>
    <col min="7" max="7" width="16" customWidth="1"/>
  </cols>
  <sheetData>
    <row r="2" spans="1:3" x14ac:dyDescent="0.3">
      <c r="A2" t="s">
        <v>0</v>
      </c>
    </row>
    <row r="3" spans="1:3" x14ac:dyDescent="0.3">
      <c r="A3" s="1" t="s">
        <v>4</v>
      </c>
      <c r="B3" s="1" t="s">
        <v>5</v>
      </c>
      <c r="C3" s="1" t="s">
        <v>7</v>
      </c>
    </row>
    <row r="4" spans="1:3" x14ac:dyDescent="0.3">
      <c r="A4" s="1" t="s">
        <v>21</v>
      </c>
      <c r="B4" s="3">
        <v>35000000</v>
      </c>
      <c r="C4" s="3">
        <v>11000000</v>
      </c>
    </row>
    <row r="5" spans="1:3" x14ac:dyDescent="0.3">
      <c r="A5" s="1" t="s">
        <v>18</v>
      </c>
      <c r="B5" s="3">
        <v>9000000</v>
      </c>
      <c r="C5" s="3">
        <v>6200000</v>
      </c>
    </row>
    <row r="6" spans="1:3" x14ac:dyDescent="0.3">
      <c r="A6" s="1" t="s">
        <v>25</v>
      </c>
      <c r="B6" s="3">
        <v>31000000</v>
      </c>
      <c r="C6" s="3">
        <v>29000000</v>
      </c>
    </row>
    <row r="7" spans="1:3" x14ac:dyDescent="0.3">
      <c r="A7" s="1" t="s">
        <v>15</v>
      </c>
      <c r="B7" s="3">
        <v>25000000</v>
      </c>
      <c r="C7" s="3">
        <v>22000000</v>
      </c>
    </row>
    <row r="8" spans="1:3" x14ac:dyDescent="0.3">
      <c r="A8" s="1" t="s">
        <v>32</v>
      </c>
      <c r="B8" s="3">
        <v>19000000</v>
      </c>
      <c r="C8" s="3">
        <v>14500000</v>
      </c>
    </row>
    <row r="9" spans="1:3" x14ac:dyDescent="0.3">
      <c r="A9" s="1" t="s">
        <v>28</v>
      </c>
      <c r="B9" s="3">
        <v>32000000</v>
      </c>
      <c r="C9" s="3">
        <v>22000000</v>
      </c>
    </row>
    <row r="10" spans="1:3" x14ac:dyDescent="0.3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/>
  </sheetViews>
  <sheetFormatPr defaultRowHeight="16.5" x14ac:dyDescent="0.3"/>
  <cols>
    <col min="1" max="1" width="3.5" customWidth="1"/>
    <col min="2" max="2" width="11.125" bestFit="1" customWidth="1"/>
    <col min="4" max="4" width="11.875" bestFit="1" customWidth="1"/>
    <col min="5" max="5" width="12.125" customWidth="1"/>
    <col min="6" max="7" width="13.25" customWidth="1"/>
    <col min="8" max="8" width="11.875" bestFit="1" customWidth="1"/>
    <col min="9" max="9" width="13.125" customWidth="1"/>
  </cols>
  <sheetData>
    <row r="3" spans="2:7" x14ac:dyDescent="0.3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3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3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3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3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3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3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3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3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3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3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3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3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3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3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3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6.5" x14ac:dyDescent="0.3"/>
  <cols>
    <col min="1" max="1" width="11.125" bestFit="1" customWidth="1"/>
    <col min="5" max="5" width="11" bestFit="1" customWidth="1"/>
    <col min="10" max="10" width="2.25" customWidth="1"/>
    <col min="13" max="13" width="11.875" bestFit="1" customWidth="1"/>
  </cols>
  <sheetData>
    <row r="2" spans="1:13" x14ac:dyDescent="0.3">
      <c r="A2" t="s">
        <v>0</v>
      </c>
    </row>
    <row r="3" spans="1:13" x14ac:dyDescent="0.3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3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3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3">
      <c r="A6" s="23">
        <v>0.40902777777777777</v>
      </c>
      <c r="B6" s="24" t="s">
        <v>68</v>
      </c>
      <c r="C6" s="24" t="s">
        <v>84</v>
      </c>
      <c r="D6" s="24" t="s">
        <v>21</v>
      </c>
      <c r="E6" s="25">
        <v>35000000</v>
      </c>
      <c r="F6" s="24" t="s">
        <v>85</v>
      </c>
      <c r="G6" s="25">
        <v>10000000</v>
      </c>
      <c r="H6" s="25">
        <v>48</v>
      </c>
      <c r="I6" s="25">
        <v>225000</v>
      </c>
      <c r="L6" s="1" t="s">
        <v>4</v>
      </c>
      <c r="M6" s="1" t="s">
        <v>5</v>
      </c>
    </row>
    <row r="7" spans="1:13" x14ac:dyDescent="0.3">
      <c r="A7" s="37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3">
      <c r="A8" s="37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3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3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3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3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3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3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3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3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3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3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3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3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3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3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3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3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SGKPRTBDFN</cp:lastModifiedBy>
  <cp:lastPrinted>2025-08-10T08:27:15Z</cp:lastPrinted>
  <dcterms:created xsi:type="dcterms:W3CDTF">2023-08-09T00:13:15Z</dcterms:created>
  <dcterms:modified xsi:type="dcterms:W3CDTF">2025-08-10T08:28:24Z</dcterms:modified>
</cp:coreProperties>
</file>