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U:\00_2026기본서_컴활1급실기\01 엑셀\03 기본모의고사\"/>
    </mc:Choice>
  </mc:AlternateContent>
  <xr:revisionPtr revIDLastSave="0" documentId="13_ncr:1_{B786902F-6739-4B9C-BD7F-EC9089EFD6EE}" xr6:coauthVersionLast="47" xr6:coauthVersionMax="47" xr10:uidLastSave="{00000000-0000-0000-0000-000000000000}"/>
  <bookViews>
    <workbookView xWindow="8910" yWindow="615" windowWidth="21765" windowHeight="15435" tabRatio="765" activeTab="5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9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/>
  <c r="C4" i="2"/>
  <c r="C5" i="2"/>
  <c r="C6" i="2"/>
  <c r="C3" i="2"/>
  <c r="I33" i="2" a="1"/>
  <c r="I38" i="2" a="1"/>
  <c r="I25" i="2" a="1"/>
  <c r="I26" i="2" a="1"/>
  <c r="I39" i="2" a="1"/>
  <c r="I24" i="2" a="1"/>
  <c r="I22" i="2" a="1"/>
  <c r="I28" i="2" a="1"/>
  <c r="I31" i="2" a="1"/>
  <c r="I34" i="2" a="1"/>
  <c r="I23" i="2" a="1"/>
  <c r="I29" i="2" a="1"/>
  <c r="I35" i="2" a="1"/>
  <c r="I30" i="2" a="1"/>
  <c r="I36" i="2" a="1"/>
  <c r="I32" i="2" a="1"/>
  <c r="I37" i="2" a="1"/>
  <c r="I20" i="2" a="1"/>
  <c r="I21" i="2" a="1"/>
  <c r="I27" i="2" a="1"/>
  <c r="I20" i="2" l="1"/>
  <c r="I26" i="2"/>
  <c r="I25" i="2"/>
  <c r="I31" i="2"/>
  <c r="I24" i="2"/>
  <c r="I38" i="2"/>
  <c r="I37" i="2"/>
  <c r="I36" i="2"/>
  <c r="I30" i="2"/>
  <c r="I32" i="2"/>
  <c r="I35" i="2"/>
  <c r="I29" i="2"/>
  <c r="I23" i="2"/>
  <c r="I22" i="2"/>
  <c r="I34" i="2"/>
  <c r="I28" i="2"/>
  <c r="I39" i="2"/>
  <c r="I33" i="2"/>
  <c r="I27" i="2"/>
  <c r="I21" i="2"/>
  <c r="F21" i="2" l="1" a="1"/>
  <c r="F21" i="2" s="1"/>
  <c r="F22" i="2" a="1"/>
  <c r="F22" i="2" s="1"/>
  <c r="F23" i="2" a="1"/>
  <c r="F23" i="2" s="1"/>
  <c r="F24" i="2" a="1"/>
  <c r="F24" i="2" s="1"/>
  <c r="F25" i="2" a="1"/>
  <c r="F25" i="2" s="1"/>
  <c r="F26" i="2" a="1"/>
  <c r="F26" i="2"/>
  <c r="F27" i="2" a="1"/>
  <c r="F27" i="2" s="1"/>
  <c r="F28" i="2" a="1"/>
  <c r="F28" i="2" s="1"/>
  <c r="F29" i="2" a="1"/>
  <c r="F29" i="2" s="1"/>
  <c r="F30" i="2" a="1"/>
  <c r="F30" i="2" s="1"/>
  <c r="F31" i="2" a="1"/>
  <c r="F31" i="2" s="1"/>
  <c r="F32" i="2" a="1"/>
  <c r="F32" i="2"/>
  <c r="F33" i="2" a="1"/>
  <c r="F33" i="2" s="1"/>
  <c r="F34" i="2" a="1"/>
  <c r="F34" i="2" s="1"/>
  <c r="F35" i="2" a="1"/>
  <c r="F35" i="2" s="1"/>
  <c r="F36" i="2" a="1"/>
  <c r="F36" i="2" s="1"/>
  <c r="F37" i="2" a="1"/>
  <c r="F37" i="2" s="1"/>
  <c r="F38" i="2" a="1"/>
  <c r="F38" i="2" s="1"/>
  <c r="F39" i="2" a="1"/>
  <c r="F39" i="2" s="1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11" i="2" a="1"/>
  <c r="F11" i="2" s="1"/>
  <c r="F12" i="2" a="1"/>
  <c r="F12" i="2" s="1"/>
  <c r="F10" i="2" a="1"/>
  <c r="F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0" i="2" a="1"/>
  <c r="B10" i="2" s="1"/>
  <c r="A34" i="1"/>
  <c r="D3" i="6"/>
  <c r="D4" i="6"/>
  <c r="D5" i="6"/>
  <c r="D6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A352F7-DDD2-4C03-8EA9-790BD1C9B74C}" name="MS Access Database_Query" type="1" refreshedVersion="8" background="1">
    <dbPr connection="DSN=MS Access Database;DBQ=U:\03 최신기출문제\1_Excel &amp; Access (실습예제)\01 엑셀\03 기본모의고사\성적.accdb;DefaultDir=U:\03 최신기출문제\1_Excel &amp; Access (실습예제)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사원평가정보 사원평가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<sst xmlns="http://schemas.openxmlformats.org/spreadsheetml/2006/main" count="280" uniqueCount="187">
  <si>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</si>
  <si>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</si>
  <si>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</si>
  <si>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</si>
  <si>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</si>
  <si>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</si>
  <si>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</si>
  <si>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</si>
  <si>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</si>
  <si>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</si>
  <si>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</si>
  <si>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</si>
  <si>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</si>
  <si>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</si>
  <si>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</si>
  <si>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</si>
  <si>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</si>
  <si>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</si>
  <si>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</si>
  <si>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</si>
  <si>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</si>
  <si>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</si>
  <si>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</si>
  <si>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</si>
  <si>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</si>
  <si>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</si>
  <si>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</si>
  <si>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</si>
  <si>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</si>
  <si>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</si>
  <si>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</si>
  <si>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</si>
  <si>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</si>
  <si>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</si>
  <si>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</si>
  <si>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</si>
  <si>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</si>
  <si>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</si>
  <si>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</si>
  <si>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</si>
  <si>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</si>
  <si>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</si>
  <si>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</si>
  <si>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</si>
  <si>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</si>
  <si>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</si>
  <si>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</si>
  <si>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</si>
  <si>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</si>
  <si>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</si>
  <si>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</si>
  <si>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</si>
  <si>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</si>
  <si>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</si>
  <si>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</si>
  <si>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</si>
  <si>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</si>
  <si>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</si>
  <si>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</si>
  <si>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</si>
  <si>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</si>
  <si>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</si>
  <si>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</si>
  <si>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</si>
  <si>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</si>
  <si>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</si>
  <si>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</si>
  <si>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</si>
  <si>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</si>
  <si>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</si>
  <si>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</si>
  <si>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</si>
  <si>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</si>
  <si>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</si>
  <si>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</si>
  <si>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</si>
  <si>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</si>
  <si>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</si>
  <si>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</si>
  <si>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</si>
  <si>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</si>
  <si>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</si>
  <si>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</si>
  <si>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</si>
  <si>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</si>
  <si>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</si>
  <si>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</si>
  <si>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</si>
  <si>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</si>
  <si>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</si>
  <si>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</si>
  <si>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</si>
  <si>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</si>
  <si>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</si>
  <si>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</si>
  <si>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</si>
  <si>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</si>
  <si>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</si>
  <si>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</si>
  <si>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</si>
  <si>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</si>
  <si>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</si>
  <si>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</si>
  <si>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</si>
  <si>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</si>
  <si>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</si>
  <si>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</si>
  <si>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</si>
  <si>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</si>
  <si>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</si>
  <si>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</si>
  <si>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</si>
  <si>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</si>
  <si>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</si>
  <si>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</si>
  <si>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</si>
  <si>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</si>
  <si>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</si>
  <si>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</si>
  <si>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</si>
  <si>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</si>
  <si>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</si>
  <si>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</si>
  <si>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</si>
  <si>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</si>
  <si>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</si>
  <si>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</si>
  <si>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</si>
  <si>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</si>
  <si>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</si>
  <si>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</si>
  <si>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</si>
  <si>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</si>
  <si>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</si>
  <si>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</si>
  <si>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</si>
  <si>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</si>
  <si>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</si>
  <si>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</si>
  <si>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</si>
  <si>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</si>
  <si>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</si>
  <si>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</si>
  <si>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</si>
  <si>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</si>
  <si>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</si>
  <si>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</si>
  <si>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</si>
  <si>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</si>
  <si>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</si>
  <si>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</si>
  <si>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</si>
  <si>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</si>
  <si>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</si>
  <si>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</si>
  <si>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</si>
  <si>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</si>
  <si>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</si>
  <si>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</si>
  <si>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</si>
  <si>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</si>
  <si>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</si>
  <si>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</si>
  <si>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</si>
  <si>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</si>
  <si>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</si>
  <si>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</si>
  <si>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</si>
  <si>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</si>
  <si>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</si>
  <si>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</si>
  <si>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</si>
  <si>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</si>
  <si>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</si>
  <si>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</si>
  <si>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</si>
  <si>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</si>
  <si>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</si>
  <si>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</si>
  <si>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</si>
  <si>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</si>
  <si>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</si>
  <si>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부서</t>
    <phoneticPr fontId="2" type="noConversion"/>
  </si>
  <si>
    <t>입사연도</t>
    <phoneticPr fontId="2" type="noConversion"/>
  </si>
  <si>
    <t>판매1팀</t>
    <phoneticPr fontId="2" type="noConversion"/>
  </si>
  <si>
    <t>&gt;=2021</t>
    <phoneticPr fontId="2" type="noConversion"/>
  </si>
  <si>
    <t>컴활합격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</si>
</sst>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#&quot;점&quot;"/>
    <numFmt numFmtId="179" formatCode="[Red][&gt;=120]&quot;★&quot;* 0;[Blue][&lt;120]&quot;☆&quot;* 0;0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  <xf numFmtId="0" fontId="3" fillId="5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8"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numFmt numFmtId="178" formatCode="#&quot;점&quot;"/>
    </dxf>
    <dxf>
      <numFmt numFmtId="178" formatCode="#&quot;점&quot;"/>
    </dxf>
    <dxf>
      <numFmt numFmtId="178" formatCode="#&quot;점&quot;"/>
    </dxf>
    <dxf>
      <numFmt numFmtId="178" formatCode="#&quot;점&quot;"/>
    </dxf>
    <dxf>
      <numFmt numFmtId="178" formatCode="#&quot;점&quot;"/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F5-4B62-9267-47A821832F6C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F5-4B62-9267-47A821832F6C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F5-4B62-9267-47A821832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0" y="1495425"/>
          <a:ext cx="1524000" cy="628650"/>
        </a:xfrm>
        <a:prstGeom prst="flowChartPunchedTap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524000" y="1495425"/>
          <a:ext cx="1524000" cy="628650"/>
        </a:xfrm>
        <a:prstGeom prst="flowChartPunchedTap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GKPRTBDFN" refreshedDate="45887.368805902777" backgroundQuery="1" createdVersion="8" refreshedVersion="8" minRefreshableVersion="3" recordCount="37" xr:uid="{138E6A79-6949-44C4-9D8B-3BE37823A7E0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12FCC0-895A-4BF9-ADB7-7E8490A72314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8"/>
    <dataField name="평균 : 영어듣기" fld="3" subtotal="average" baseField="1" baseItem="0" numFmtId="178"/>
    <dataField name="평균 : 전산이론" fld="4" subtotal="average" baseField="1" baseItem="0" numFmtId="178"/>
    <dataField name="평균 : 전산실기" fld="5" subtotal="average" baseField="1" baseItem="0" numFmtId="178"/>
  </dataFields>
  <formats count="5">
    <format dxfId="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5">
      <pivotArea outline="0" fieldPosition="0">
        <references count="1">
          <reference field="4294967294" count="1">
            <x v="0"/>
          </reference>
        </references>
      </pivotArea>
    </format>
    <format dxfId="4">
      <pivotArea outline="0" fieldPosition="0">
        <references count="1">
          <reference field="4294967294" count="1">
            <x v="1"/>
          </reference>
        </references>
      </pivotArea>
    </format>
    <format dxfId="3">
      <pivotArea outline="0" fieldPosition="0">
        <references count="1">
          <reference field="4294967294" count="1">
            <x v="2"/>
          </reference>
        </references>
      </pivotArea>
    </format>
    <format dxfId="2">
      <pivotArea outline="0" fieldPosition="0">
        <references count="1">
          <reference field="4294967294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2973B5-A30D-4BF0-A2A5-B0E9143CB901}" name="표1" displayName="표1" ref="A1:F11" totalsRowShown="0">
  <autoFilter ref="A1:F11" xr:uid="{382973B5-A30D-4BF0-A2A5-B0E9143CB901}"/>
  <tableColumns count="6">
    <tableColumn id="1" xr3:uid="{6A67F686-73D5-45B8-943F-DC8135851C7F}" name="이름"/>
    <tableColumn id="2" xr3:uid="{366F4CE6-CBF2-4D7F-A4CE-4F48168E9C47}" name="부서명"/>
    <tableColumn id="3" xr3:uid="{AF674DCA-B00F-4DD0-870C-4F18C4BD269D}" name="영어독해"/>
    <tableColumn id="4" xr3:uid="{00FC36EE-2B64-41DC-B434-C83D8483E54C}" name="영어듣기"/>
    <tableColumn id="5" xr3:uid="{A0BB28A5-3E42-4A1D-A2F2-7663C5C36792}" name="전산이론"/>
    <tableColumn id="6" xr3:uid="{A29BDB9B-3DAC-42DE-B357-9779B01750D2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/>
  </sheetViews>
  <sheetFormatPr defaultRowHeight="16.5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AND(AVERAGE(C4:E4)&gt;=80, 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7" priority="1">
      <formula>COUNTIF($C4:$E4,"&gt;=80")=3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zoomScaleNormal="100" workbookViewId="0">
      <selection activeCell="A8" sqref="A8:XFD8"/>
    </sheetView>
  </sheetViews>
  <sheetFormatPr defaultRowHeight="16.5"/>
  <cols>
    <col min="2" max="2" width="11.62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9" width="11.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9" t="s">
        <v>171</v>
      </c>
      <c r="F2" s="50"/>
      <c r="G2" s="51"/>
      <c r="H2" s="3" t="s">
        <v>182</v>
      </c>
      <c r="I2" s="3" t="s">
        <v>183</v>
      </c>
    </row>
    <row r="3" spans="1:9">
      <c r="A3" s="4">
        <v>2006</v>
      </c>
      <c r="B3" s="4">
        <v>2017</v>
      </c>
      <c r="C3" s="1">
        <f>COUNTIFS($D$20:$D$39, "&gt;="&amp;A3, $D$20:$D$39, "&lt;="&amp;B3)</f>
        <v>6</v>
      </c>
      <c r="E3" s="52">
        <f>DSUM(A19:I39, 7, H2:I3)</f>
        <v>1200000</v>
      </c>
      <c r="F3" s="53"/>
      <c r="G3" s="54"/>
      <c r="H3" s="3" t="s">
        <v>184</v>
      </c>
      <c r="I3" s="3" t="s">
        <v>185</v>
      </c>
    </row>
    <row r="4" spans="1:9">
      <c r="A4" s="4">
        <v>2018</v>
      </c>
      <c r="B4" s="4">
        <v>2019</v>
      </c>
      <c r="C4" s="1">
        <f t="shared" ref="C4:C6" si="0">COUNTIFS($D$20:$D$39, "&gt;="&amp;A4, $D$20:$D$39, 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 ($A$20:$A$39=A10), $G$20:$G$39)))</f>
        <v>1333333</v>
      </c>
      <c r="E10" s="2" t="s">
        <v>30</v>
      </c>
      <c r="F10" s="6">
        <f t="array" ref="F10">SUM(IF( ( RIGHT($A$20:$A$39,2)=E10) * IFERROR(FIND("판매",$A$20:$A$39),0), $G$20:$G$39))</f>
        <v>4000000</v>
      </c>
    </row>
    <row r="11" spans="1:9">
      <c r="A11" s="1" t="s">
        <v>31</v>
      </c>
      <c r="B11" s="5">
        <f t="array" ref="B11">TRUNC(AVERAGE(IF( ($A$20:$A$39=A11), $G$20:$G$39)))</f>
        <v>1250000</v>
      </c>
      <c r="E11" s="2" t="s">
        <v>32</v>
      </c>
      <c r="F11" s="6">
        <f t="array" ref="F11">SUM(IF( ( RIGHT($A$20:$A$39,2)=E11) * IFERROR(FIND("판매",$A$20:$A$39),0), $G$20:$G$39))</f>
        <v>5000000</v>
      </c>
    </row>
    <row r="12" spans="1:9">
      <c r="A12" s="1" t="s">
        <v>33</v>
      </c>
      <c r="B12" s="5">
        <f t="array" ref="B12">TRUNC(AVERAGE(IF( ($A$20:$A$39=A12), $G$20:$G$39)))</f>
        <v>1266666</v>
      </c>
      <c r="E12" s="2" t="s">
        <v>34</v>
      </c>
      <c r="F12" s="6">
        <f t="array" ref="F12">SUM(IF( ( RIGHT($A$20:$A$39,2)=E12) * IFERROR(FIND("판매",$A$20:$A$39),0), $G$20:$G$39))</f>
        <v>3800000</v>
      </c>
    </row>
    <row r="13" spans="1:9">
      <c r="A13" s="1" t="s">
        <v>35</v>
      </c>
      <c r="B13" s="5">
        <f t="array" ref="B13">TRUNC(AVERAGE(IF( ($A$20:$A$39=A13), $G$20:$G$39)))</f>
        <v>1137500</v>
      </c>
    </row>
    <row r="14" spans="1:9">
      <c r="A14" s="1" t="s">
        <v>36</v>
      </c>
      <c r="B14" s="5">
        <f t="array" ref="B14">TRUNC(AVERAGE(IF( ($A$20:$A$39=A14), $G$20:$G$39)))</f>
        <v>1233333</v>
      </c>
    </row>
    <row r="15" spans="1:9">
      <c r="A15" s="1" t="s">
        <v>37</v>
      </c>
      <c r="B15" s="5">
        <f t="array" ref="B15">TRUNC(AVERAGE(IF( ($A$20:$A$39=A15), $G$20:$G$39)))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48" t="s">
        <v>26</v>
      </c>
      <c r="B19" s="8" t="s">
        <v>40</v>
      </c>
      <c r="C19" s="8" t="s">
        <v>41</v>
      </c>
      <c r="D19" s="48" t="s">
        <v>22</v>
      </c>
      <c r="E19" s="2" t="s">
        <v>42</v>
      </c>
      <c r="F19" s="2" t="s">
        <v>43</v>
      </c>
      <c r="G19" s="4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_xlfn.IFS(LEFT(C20,1)="p", "부장", LEFT(C20,1)="k", "과장", LEFT(C20,1)="d", "대리", LEFT(C20,1)="s", 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UPPER(REPLACE(C21,2,0,RIGHT(D21,2)))</f>
        <v>K2012</v>
      </c>
      <c r="F21" s="1" t="str" cm="1">
        <f t="array" ref="F21">_xlfn.IFS(LEFT(C21,1)="p", "부장", LEFT(C21,1)="k", "과장", LEFT(C21,1)="d", "대리", LEFT(C21,1)="s", 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 "부장", LEFT(C22,1)="k", "과장", LEFT(C22,1)="d", "대리", LEFT(C22,1)="s", 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 "부장", LEFT(C23,1)="k", "과장", LEFT(C23,1)="d", "대리", LEFT(C23,1)="s", 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 "부장", LEFT(C24,1)="k", "과장", LEFT(C24,1)="d", "대리", LEFT(C24,1)="s", 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 "부장", LEFT(C25,1)="k", "과장", LEFT(C25,1)="d", "대리", LEFT(C25,1)="s", 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 "부장", LEFT(C26,1)="k", "과장", LEFT(C26,1)="d", "대리", LEFT(C26,1)="s", 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 "부장", LEFT(C27,1)="k", "과장", LEFT(C27,1)="d", "대리", LEFT(C27,1)="s", 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 "부장", LEFT(C28,1)="k", "과장", LEFT(C28,1)="d", "대리", LEFT(C28,1)="s", 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 "부장", LEFT(C29,1)="k", "과장", LEFT(C29,1)="d", "대리", LEFT(C29,1)="s", 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 "부장", LEFT(C30,1)="k", "과장", LEFT(C30,1)="d", "대리", LEFT(C30,1)="s", 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 "부장", LEFT(C31,1)="k", "과장", LEFT(C31,1)="d", "대리", LEFT(C31,1)="s", 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 "부장", LEFT(C32,1)="k", "과장", LEFT(C32,1)="d", "대리", LEFT(C32,1)="s", 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 "부장", LEFT(C33,1)="k", "과장", LEFT(C33,1)="d", "대리", LEFT(C33,1)="s", 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 "부장", LEFT(C34,1)="k", "과장", LEFT(C34,1)="d", "대리", LEFT(C34,1)="s", 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 "부장", LEFT(C35,1)="k", "과장", LEFT(C35,1)="d", "대리", LEFT(C35,1)="s", 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 "부장", LEFT(C36,1)="k", "과장", LEFT(C36,1)="d", "대리", LEFT(C36,1)="s", 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 "부장", LEFT(C37,1)="k", "과장", LEFT(C37,1)="d", "대리", LEFT(C37,1)="s", 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 "부장", LEFT(C38,1)="k", "과장", LEFT(C38,1)="d", "대리", LEFT(C38,1)="s", 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 "부장", LEFT(C39,1)="k", "과장", LEFT(C39,1)="d", "대리", LEFT(C39,1)="s", 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83446-CE98-4735-AFAE-CE880CD91C8E}">
  <sheetPr codeName="Sheet8"/>
  <dimension ref="A1:F11"/>
  <sheetViews>
    <sheetView workbookViewId="0">
      <selection sqref="A1:F11"/>
    </sheetView>
  </sheetViews>
  <sheetFormatPr defaultRowHeight="16.5"/>
  <cols>
    <col min="3" max="6" width="10.25" customWidth="1"/>
  </cols>
  <sheetData>
    <row r="1" spans="1:6">
      <c r="A1" t="s">
        <v>0</v>
      </c>
      <c r="B1" t="s">
        <v>88</v>
      </c>
      <c r="C1" t="s">
        <v>90</v>
      </c>
      <c r="D1" t="s">
        <v>91</v>
      </c>
      <c r="E1" t="s">
        <v>92</v>
      </c>
      <c r="F1" t="s">
        <v>93</v>
      </c>
    </row>
    <row r="2" spans="1:6">
      <c r="A2" t="s">
        <v>178</v>
      </c>
      <c r="B2" t="s">
        <v>95</v>
      </c>
      <c r="C2">
        <v>76</v>
      </c>
      <c r="D2">
        <v>72</v>
      </c>
      <c r="E2">
        <v>100</v>
      </c>
      <c r="F2">
        <v>100</v>
      </c>
    </row>
    <row r="3" spans="1:6">
      <c r="A3" t="s">
        <v>94</v>
      </c>
      <c r="B3" t="s">
        <v>95</v>
      </c>
      <c r="C3">
        <v>52</v>
      </c>
      <c r="D3">
        <v>64</v>
      </c>
      <c r="E3">
        <v>70</v>
      </c>
      <c r="F3">
        <v>90</v>
      </c>
    </row>
    <row r="4" spans="1:6">
      <c r="A4" t="s">
        <v>179</v>
      </c>
      <c r="B4" t="s">
        <v>95</v>
      </c>
      <c r="C4">
        <v>40</v>
      </c>
      <c r="D4">
        <v>28</v>
      </c>
      <c r="E4">
        <v>0</v>
      </c>
      <c r="F4">
        <v>90</v>
      </c>
    </row>
    <row r="5" spans="1:6">
      <c r="A5" t="s">
        <v>180</v>
      </c>
      <c r="B5" t="s">
        <v>95</v>
      </c>
      <c r="C5">
        <v>40</v>
      </c>
      <c r="D5">
        <v>24</v>
      </c>
      <c r="E5">
        <v>80</v>
      </c>
      <c r="F5">
        <v>100</v>
      </c>
    </row>
    <row r="6" spans="1:6">
      <c r="A6" t="s">
        <v>102</v>
      </c>
      <c r="B6" t="s">
        <v>95</v>
      </c>
      <c r="C6">
        <v>52</v>
      </c>
      <c r="D6">
        <v>48</v>
      </c>
      <c r="E6">
        <v>0</v>
      </c>
      <c r="F6">
        <v>100</v>
      </c>
    </row>
    <row r="7" spans="1:6">
      <c r="A7" t="s">
        <v>103</v>
      </c>
      <c r="B7" t="s">
        <v>95</v>
      </c>
      <c r="C7">
        <v>64</v>
      </c>
      <c r="D7">
        <v>40</v>
      </c>
      <c r="E7">
        <v>90</v>
      </c>
      <c r="F7">
        <v>100</v>
      </c>
    </row>
    <row r="8" spans="1:6">
      <c r="A8" t="s">
        <v>181</v>
      </c>
      <c r="B8" t="s">
        <v>95</v>
      </c>
      <c r="C8">
        <v>52</v>
      </c>
      <c r="D8">
        <v>36</v>
      </c>
      <c r="E8">
        <v>80</v>
      </c>
      <c r="F8">
        <v>80</v>
      </c>
    </row>
    <row r="9" spans="1:6">
      <c r="A9" t="s">
        <v>112</v>
      </c>
      <c r="B9" t="s">
        <v>95</v>
      </c>
      <c r="C9">
        <v>68</v>
      </c>
      <c r="D9">
        <v>72</v>
      </c>
      <c r="E9">
        <v>100</v>
      </c>
      <c r="F9">
        <v>100</v>
      </c>
    </row>
    <row r="10" spans="1:6">
      <c r="A10" t="s">
        <v>106</v>
      </c>
      <c r="B10" t="s">
        <v>95</v>
      </c>
      <c r="C10">
        <v>64</v>
      </c>
      <c r="D10">
        <v>56</v>
      </c>
      <c r="E10">
        <v>90</v>
      </c>
      <c r="F10">
        <v>100</v>
      </c>
    </row>
    <row r="11" spans="1:6">
      <c r="A11" t="s">
        <v>107</v>
      </c>
      <c r="B11" t="s">
        <v>95</v>
      </c>
      <c r="C11">
        <v>68</v>
      </c>
      <c r="D11">
        <v>60</v>
      </c>
      <c r="E11">
        <v>100</v>
      </c>
      <c r="F11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/>
  </sheetViews>
  <sheetFormatPr defaultRowHeight="16.5"/>
  <cols>
    <col min="1" max="1" width="9.375" bestFit="1" customWidth="1"/>
    <col min="2" max="5" width="15.25" bestFit="1" customWidth="1"/>
  </cols>
  <sheetData>
    <row r="2" spans="1:5">
      <c r="A2" s="39" t="s">
        <v>0</v>
      </c>
      <c r="B2" t="s">
        <v>173</v>
      </c>
    </row>
    <row r="4" spans="1:5">
      <c r="A4" s="39" t="s">
        <v>88</v>
      </c>
      <c r="B4" s="40" t="s">
        <v>174</v>
      </c>
      <c r="C4" s="40" t="s">
        <v>175</v>
      </c>
      <c r="D4" s="40" t="s">
        <v>176</v>
      </c>
      <c r="E4" s="40" t="s">
        <v>177</v>
      </c>
    </row>
    <row r="5" spans="1:5">
      <c r="A5" t="s">
        <v>95</v>
      </c>
      <c r="B5" s="40">
        <v>57.6</v>
      </c>
      <c r="C5" s="40">
        <v>50</v>
      </c>
      <c r="D5" s="40">
        <v>71</v>
      </c>
      <c r="E5" s="40">
        <v>96</v>
      </c>
    </row>
    <row r="6" spans="1:5">
      <c r="A6" t="s">
        <v>111</v>
      </c>
      <c r="B6" s="40">
        <v>57.333333333333336</v>
      </c>
      <c r="C6" s="40">
        <v>54</v>
      </c>
      <c r="D6" s="40">
        <v>89.166666666666671</v>
      </c>
      <c r="E6" s="40">
        <v>91.666666666666671</v>
      </c>
    </row>
    <row r="7" spans="1:5">
      <c r="A7" t="s">
        <v>98</v>
      </c>
      <c r="B7" s="40">
        <v>44</v>
      </c>
      <c r="C7" s="40">
        <v>47</v>
      </c>
      <c r="D7" s="40">
        <v>77.5</v>
      </c>
      <c r="E7" s="40">
        <v>91.25</v>
      </c>
    </row>
    <row r="8" spans="1:5">
      <c r="A8" t="s">
        <v>101</v>
      </c>
      <c r="B8" s="40">
        <v>56</v>
      </c>
      <c r="C8" s="40">
        <v>62.285714285714285</v>
      </c>
      <c r="D8" s="40">
        <v>90</v>
      </c>
      <c r="E8" s="40">
        <v>98.571428571428569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/>
  </sheetViews>
  <sheetFormatPr defaultRowHeight="16.5"/>
  <cols>
    <col min="4" max="8" width="9.875" customWidth="1"/>
  </cols>
  <sheetData>
    <row r="2" spans="1:8">
      <c r="A2" s="55" t="s">
        <v>0</v>
      </c>
      <c r="B2" s="55" t="s">
        <v>88</v>
      </c>
      <c r="C2" s="55" t="s">
        <v>43</v>
      </c>
      <c r="D2" s="55" t="s">
        <v>153</v>
      </c>
      <c r="E2" s="55"/>
      <c r="F2" s="55"/>
      <c r="G2" s="55"/>
      <c r="H2" s="55"/>
    </row>
    <row r="3" spans="1:8">
      <c r="A3" s="55"/>
      <c r="B3" s="55"/>
      <c r="C3" s="55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41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1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0856C7F6-40B1-447A-BA27-9E27C601DE61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12647-461F-4B2A-9B65-1FF5090F8848}">
  <sheetPr codeName="Sheet9"/>
  <dimension ref="A1:G7"/>
  <sheetViews>
    <sheetView tabSelected="1" workbookViewId="0"/>
  </sheetViews>
  <sheetFormatPr defaultRowHeight="16.5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7.25">
      <c r="B1" s="56" t="s">
        <v>114</v>
      </c>
      <c r="C1" s="56"/>
      <c r="D1" s="56"/>
      <c r="E1" s="56"/>
      <c r="F1" s="56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F6"/>
  <sheetViews>
    <sheetView workbookViewId="0">
      <selection activeCell="D3" sqref="D3:D6"/>
    </sheetView>
  </sheetViews>
  <sheetFormatPr defaultRowHeight="16.5"/>
  <cols>
    <col min="1" max="1" width="11" bestFit="1" customWidth="1"/>
    <col min="4" max="4" width="11" bestFit="1" customWidth="1"/>
  </cols>
  <sheetData>
    <row r="1" spans="1:6" ht="17.25" thickBot="1">
      <c r="A1" s="57" t="s">
        <v>132</v>
      </c>
      <c r="B1" s="58"/>
      <c r="C1" s="58"/>
      <c r="D1" s="59"/>
      <c r="F1" t="s">
        <v>186</v>
      </c>
    </row>
    <row r="2" spans="1:6" ht="17.2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6">
      <c r="A3" s="18" t="s">
        <v>137</v>
      </c>
      <c r="B3" s="42">
        <v>120</v>
      </c>
      <c r="C3" s="43">
        <v>108</v>
      </c>
      <c r="D3" s="19">
        <f>C3/B3</f>
        <v>0.9</v>
      </c>
    </row>
    <row r="4" spans="1:6">
      <c r="A4" s="20" t="s">
        <v>138</v>
      </c>
      <c r="B4" s="44">
        <v>140</v>
      </c>
      <c r="C4" s="45">
        <v>77</v>
      </c>
      <c r="D4" s="21">
        <f>C4/B4</f>
        <v>0.55000000000000004</v>
      </c>
    </row>
    <row r="5" spans="1:6">
      <c r="A5" s="20" t="s">
        <v>139</v>
      </c>
      <c r="B5" s="44">
        <v>115</v>
      </c>
      <c r="C5" s="45">
        <v>125</v>
      </c>
      <c r="D5" s="21">
        <f>C5/B5</f>
        <v>1.0869565217391304</v>
      </c>
    </row>
    <row r="6" spans="1:6" ht="17.25" thickBot="1">
      <c r="A6" s="22" t="s">
        <v>140</v>
      </c>
      <c r="B6" s="46">
        <v>90</v>
      </c>
      <c r="C6" s="47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0" priority="1" operator="greaterThanOrEqual">
      <formula>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/>
  </sheetViews>
  <sheetFormatPr defaultRowHeight="16.5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D7" s="25"/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SGKPRTBDFN</cp:lastModifiedBy>
  <dcterms:created xsi:type="dcterms:W3CDTF">2023-05-11T11:47:16Z</dcterms:created>
  <dcterms:modified xsi:type="dcterms:W3CDTF">2025-08-18T02:32:56Z</dcterms:modified>
</cp:coreProperties>
</file>