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7" documentId="8_{3BA7F6F5-A89F-4CCF-904F-D25999A2CB9A}" xr6:coauthVersionLast="47" xr6:coauthVersionMax="47" xr10:uidLastSave="{99F379F4-01DD-4B05-8062-3569BEDA3BBB}"/>
  <bookViews>
    <workbookView xWindow="-120" yWindow="-120" windowWidth="29040" windowHeight="1584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G5" i="7"/>
  <c r="G6" i="7"/>
  <c r="G7" i="7"/>
  <c r="G8" i="7"/>
  <c r="G9" i="7"/>
  <c r="G10" i="7"/>
  <c r="G11" i="7"/>
  <c r="G12" i="7"/>
  <c r="G13" i="7"/>
  <c r="G14" i="7"/>
  <c r="G4" i="7"/>
  <c r="G3" i="5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이든</author>
  </authors>
  <commentList>
    <comment ref="E3" authorId="0" shapeId="0" xr:uid="{8104D5DB-96F0-47CB-AE2B-4E239B327C41}">
      <text>
        <r>
          <rPr>
            <b/>
            <sz val="9"/>
            <color indexed="81"/>
            <rFont val="돋움"/>
            <family val="3"/>
            <charset val="129"/>
          </rPr>
          <t>2023년부터 누적</t>
        </r>
      </text>
    </comment>
  </commentList>
</comments>
</file>

<file path=xl/sharedStrings.xml><?xml version="1.0" encoding="utf-8"?>
<sst xmlns="http://schemas.openxmlformats.org/spreadsheetml/2006/main" count="313" uniqueCount="234">
  <si>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</si>
  <si>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</si>
  <si>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</si>
  <si>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</si>
  <si>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</si>
  <si>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</si>
  <si>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</si>
  <si>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</si>
  <si>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</si>
  <si>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</si>
  <si>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</si>
  <si>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</si>
  <si>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</si>
  <si>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</si>
  <si>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</si>
  <si>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</si>
  <si>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</si>
  <si>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</si>
  <si>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</si>
  <si>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</si>
  <si>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</si>
  <si>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</si>
  <si>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</si>
  <si>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</si>
  <si>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</si>
  <si>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</si>
  <si>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</si>
  <si>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</si>
  <si>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</si>
  <si>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</si>
  <si>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</si>
  <si>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</si>
  <si>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</si>
  <si>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</si>
  <si>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</si>
  <si>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</si>
  <si>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</si>
  <si>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</si>
  <si>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</si>
  <si>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</si>
  <si>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</si>
  <si>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</si>
  <si>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</si>
  <si>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</si>
  <si>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</si>
  <si>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</si>
  <si>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</si>
  <si>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</si>
  <si>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</si>
  <si>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</si>
  <si>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</si>
  <si>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</si>
  <si>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</si>
  <si>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</si>
  <si>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</si>
  <si>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</si>
  <si>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</si>
  <si>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</si>
  <si>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</si>
  <si>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</si>
  <si>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</si>
  <si>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</si>
  <si>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</si>
  <si>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</si>
  <si>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</si>
  <si>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</si>
  <si>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</si>
  <si>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</si>
  <si>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</si>
  <si>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</si>
  <si>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</si>
  <si>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</si>
  <si>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</si>
  <si>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</si>
  <si>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</si>
  <si>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</si>
  <si>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</si>
  <si>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</si>
  <si>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</si>
  <si>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</si>
  <si>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</si>
  <si>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</si>
  <si>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</si>
  <si>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</si>
  <si>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</si>
  <si>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</si>
  <si>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</si>
  <si>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</si>
  <si>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</si>
  <si>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</si>
  <si>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</si>
  <si>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</si>
  <si>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</si>
  <si>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</si>
  <si>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</si>
  <si>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</si>
  <si>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</si>
  <si>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</si>
  <si>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</si>
  <si>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</si>
  <si>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</si>
  <si>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</si>
  <si>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</si>
  <si>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</si>
  <si>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</si>
  <si>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</si>
  <si>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</si>
  <si>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</si>
  <si>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</si>
  <si>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</si>
  <si>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</si>
  <si>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</si>
  <si>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</si>
  <si>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</si>
  <si>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</si>
  <si>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</si>
  <si>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</si>
  <si>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</si>
  <si>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</si>
  <si>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</si>
  <si>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</si>
  <si>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</si>
  <si>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</si>
  <si>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</si>
  <si>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</si>
  <si>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</si>
  <si>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</si>
  <si>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</si>
  <si>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</si>
  <si>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</si>
  <si>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</si>
  <si>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</si>
  <si>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</si>
  <si>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</si>
  <si>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</si>
  <si>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</si>
  <si>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</si>
  <si>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</si>
  <si>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</si>
  <si>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</si>
  <si>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</si>
  <si>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</si>
  <si>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</si>
  <si>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</si>
  <si>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</si>
  <si>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</si>
  <si>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</si>
  <si>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</si>
  <si>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</si>
  <si>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</si>
  <si>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</si>
  <si>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</si>
  <si>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</si>
  <si>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</si>
  <si>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</si>
  <si>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</si>
  <si>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</si>
  <si>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</si>
  <si>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</si>
  <si>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</si>
  <si>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</si>
  <si>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</si>
  <si>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</si>
  <si>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</si>
  <si>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</si>
  <si>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</si>
  <si>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</si>
  <si>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</si>
  <si>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</si>
  <si>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</si>
  <si>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</si>
  <si>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</si>
  <si>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</si>
  <si>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</si>
  <si>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</si>
  <si>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</si>
  <si>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</si>
  <si>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</si>
  <si>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</si>
  <si>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</si>
  <si>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</si>
  <si>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</si>
  <si>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</si>
  <si>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</si>
  <si>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</si>
  <si>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</si>
  <si>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</si>
  <si>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</si>
  <si>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</si>
  <si>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</si>
  <si>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</si>
  <si>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</si>
  <si>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</si>
  <si>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</si>
  <si>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</si>
  <si>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</si>
  <si>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</si>
  <si>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</si>
  <si>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</si>
  <si>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</si>
  <si>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Sky 리조트</t>
    <phoneticPr fontId="1" type="noConversion"/>
  </si>
  <si>
    <t>Star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</si>
  <si>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</si>
  <si>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</si>
  <si>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</si>
  <si>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</si>
  <si>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위치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</si>
  <si>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</si>
  <si>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</si>
  <si>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</si>
  <si>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</si>
  <si>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</si>
  <si>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</si>
  <si>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예약전화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</si>
  <si>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</si>
  <si>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</si>
  <si>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</si>
  <si>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033)535-6222</t>
    <phoneticPr fontId="1" type="noConversion"/>
  </si>
  <si>
    <t>031)255-5511</t>
    <phoneticPr fontId="1" type="noConversion"/>
  </si>
  <si>
    <t>개장일자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</si>
  <si>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</si>
  <si>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</si>
  <si>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</si>
  <si>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</si>
  <si>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폐장일자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</si>
  <si>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</si>
  <si>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</si>
  <si>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</si>
  <si>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</si>
  <si>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</si>
  <si>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지급</t>
    <phoneticPr fontId="1" type="noConversion"/>
  </si>
  <si>
    <t>하이*</t>
    <phoneticPr fontId="1" type="noConversion"/>
  </si>
  <si>
    <t>*프라자</t>
    <phoneticPr fontId="1" type="noConversion"/>
  </si>
  <si>
    <t>033)332-6222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</si>
</sst>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&quot;/&quot;mm&quot;/&quot;dd"/>
    <numFmt numFmtId="179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3" name="팔각형 2">
          <a:extLst>
            <a:ext uri="{FF2B5EF4-FFF2-40B4-BE49-F238E27FC236}">
              <a16:creationId xmlns:a16="http://schemas.microsoft.com/office/drawing/2014/main" id="{641B83AA-4F5A-663D-70DA-C03F1927B6BB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C7" sqref="C7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197</v>
      </c>
      <c r="B3" s="1" t="s">
        <v>206</v>
      </c>
      <c r="C3" s="1" t="s">
        <v>213</v>
      </c>
      <c r="D3" s="1" t="s">
        <v>219</v>
      </c>
      <c r="E3" s="1" t="s">
        <v>224</v>
      </c>
    </row>
    <row r="4" spans="1:5" x14ac:dyDescent="0.3">
      <c r="A4" s="1" t="s">
        <v>200</v>
      </c>
      <c r="B4" s="1" t="s">
        <v>207</v>
      </c>
      <c r="C4" s="1" t="s">
        <v>214</v>
      </c>
      <c r="D4" s="1" t="s">
        <v>220</v>
      </c>
      <c r="E4" s="1" t="s">
        <v>225</v>
      </c>
    </row>
    <row r="5" spans="1:5" x14ac:dyDescent="0.3">
      <c r="A5" s="1" t="s">
        <v>201</v>
      </c>
      <c r="B5" s="1" t="s">
        <v>208</v>
      </c>
      <c r="C5" s="1" t="s">
        <v>215</v>
      </c>
      <c r="D5" s="1" t="s">
        <v>221</v>
      </c>
      <c r="E5" s="1" t="s">
        <v>226</v>
      </c>
    </row>
    <row r="6" spans="1:5" x14ac:dyDescent="0.3">
      <c r="A6" s="1" t="s">
        <v>202</v>
      </c>
      <c r="B6" s="1" t="s">
        <v>209</v>
      </c>
      <c r="C6" s="1" t="s">
        <v>216</v>
      </c>
      <c r="D6" s="1" t="s">
        <v>222</v>
      </c>
      <c r="E6" s="1" t="s">
        <v>227</v>
      </c>
    </row>
    <row r="7" spans="1:5" x14ac:dyDescent="0.3">
      <c r="A7" s="1" t="s">
        <v>203</v>
      </c>
      <c r="B7" s="1" t="s">
        <v>210</v>
      </c>
      <c r="C7" s="1" t="s">
        <v>233</v>
      </c>
      <c r="D7" s="1" t="s">
        <v>221</v>
      </c>
      <c r="E7" s="1" t="s">
        <v>225</v>
      </c>
    </row>
    <row r="8" spans="1:5" x14ac:dyDescent="0.3">
      <c r="A8" s="1" t="s">
        <v>204</v>
      </c>
      <c r="B8" s="1" t="s">
        <v>211</v>
      </c>
      <c r="C8" s="1" t="s">
        <v>217</v>
      </c>
      <c r="D8" s="1" t="s">
        <v>221</v>
      </c>
      <c r="E8" s="1" t="s">
        <v>225</v>
      </c>
    </row>
    <row r="9" spans="1:5" x14ac:dyDescent="0.3">
      <c r="A9" s="1" t="s">
        <v>205</v>
      </c>
      <c r="B9" s="1" t="s">
        <v>212</v>
      </c>
      <c r="C9" s="1" t="s">
        <v>218</v>
      </c>
      <c r="D9" s="1" t="s">
        <v>223</v>
      </c>
      <c r="E9" s="1" t="s">
        <v>227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E3" sqref="E3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45322</v>
      </c>
    </row>
    <row r="3" spans="2:7" ht="17.25" thickBot="1" x14ac:dyDescent="0.3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7.25" thickTop="1" x14ac:dyDescent="0.3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3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3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3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3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3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3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3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3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3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A3" sqref="A3:H12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23" t="s">
        <v>94</v>
      </c>
      <c r="B1" s="23"/>
      <c r="C1" s="23"/>
      <c r="D1" s="23"/>
      <c r="E1" s="23"/>
      <c r="F1" s="23"/>
      <c r="G1" s="23"/>
      <c r="H1" s="23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228</v>
      </c>
      <c r="B15" s="1" t="s">
        <v>230</v>
      </c>
      <c r="C15" s="1"/>
    </row>
    <row r="16" spans="1:8" x14ac:dyDescent="0.3">
      <c r="A16" s="1" t="s">
        <v>229</v>
      </c>
      <c r="B16" s="1" t="b">
        <f>H4&gt;=AVERAGE($H$4:$H$12)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4" workbookViewId="0">
      <selection activeCell="D27" sqref="D27:D3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24" t="s">
        <v>198</v>
      </c>
      <c r="B23" s="25"/>
      <c r="C23" s="25"/>
      <c r="D23" s="26"/>
      <c r="E23" s="10">
        <f>COUNTIFS(C16:C22,"&gt;=80",D16:D22,"&gt;=80",E16:E22,"&gt;"&amp;AVERAGE(E16:E22))/COUNTA(A16:A22)</f>
        <v>0.5714285714285714</v>
      </c>
      <c r="G23" s="24" t="s">
        <v>63</v>
      </c>
      <c r="H23" s="25"/>
      <c r="I23" s="26"/>
      <c r="J23" s="4" t="str">
        <f>VLOOKUP(LARGE(I16:I22,1),I16:J22,2,0)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6.5" x14ac:dyDescent="0.3"/>
  <cols>
    <col min="1" max="1" width="2.625" customWidth="1"/>
  </cols>
  <sheetData>
    <row r="1" spans="2:12" x14ac:dyDescent="0.3">
      <c r="B1" s="27" t="s">
        <v>114</v>
      </c>
      <c r="C1" s="27"/>
    </row>
    <row r="2" spans="2:12" x14ac:dyDescent="0.3">
      <c r="B2" s="5" t="s">
        <v>115</v>
      </c>
      <c r="C2" s="4">
        <v>90</v>
      </c>
      <c r="H2" s="28" t="s">
        <v>125</v>
      </c>
      <c r="I2" s="28"/>
      <c r="J2" s="28"/>
      <c r="K2" s="28"/>
      <c r="L2" s="28"/>
    </row>
    <row r="3" spans="2:12" x14ac:dyDescent="0.3">
      <c r="B3" s="5" t="s">
        <v>116</v>
      </c>
      <c r="C3" s="4">
        <v>64</v>
      </c>
      <c r="G3" s="4">
        <f>C5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7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7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7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7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7" t="s">
        <v>119</v>
      </c>
      <c r="C8" s="27"/>
      <c r="D8" s="27"/>
      <c r="E8" s="27"/>
      <c r="F8" s="27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dataConsolidate/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B12" sqref="B12:E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7" t="s">
        <v>126</v>
      </c>
      <c r="C1" s="27"/>
      <c r="D1" s="27"/>
      <c r="E1" s="27"/>
      <c r="G1" s="27" t="s">
        <v>127</v>
      </c>
      <c r="H1" s="27"/>
      <c r="I1" s="27"/>
      <c r="J1" s="27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7" t="s">
        <v>128</v>
      </c>
      <c r="C11" s="27"/>
      <c r="D11" s="27"/>
      <c r="E11" s="27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231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G7" sqref="G7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3" t="s">
        <v>139</v>
      </c>
      <c r="C1" s="23"/>
      <c r="D1" s="23"/>
      <c r="E1" s="23"/>
      <c r="F1" s="23"/>
      <c r="G1" s="23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2">
        <v>130000</v>
      </c>
      <c r="E4" s="22">
        <v>10350</v>
      </c>
      <c r="F4" s="22">
        <v>1750</v>
      </c>
      <c r="G4" s="22">
        <f>SUM(D4:F4)</f>
        <v>142100</v>
      </c>
    </row>
    <row r="5" spans="2:7" x14ac:dyDescent="0.3">
      <c r="B5" s="4">
        <v>5</v>
      </c>
      <c r="C5" s="4" t="s">
        <v>148</v>
      </c>
      <c r="D5" s="22">
        <v>130000</v>
      </c>
      <c r="E5" s="22">
        <v>10350</v>
      </c>
      <c r="F5" s="22">
        <v>1750</v>
      </c>
      <c r="G5" s="22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2">
        <v>440000</v>
      </c>
      <c r="E6" s="22">
        <v>6000</v>
      </c>
      <c r="F6" s="22">
        <v>2590</v>
      </c>
      <c r="G6" s="22">
        <f t="shared" si="0"/>
        <v>448590</v>
      </c>
    </row>
    <row r="7" spans="2:7" x14ac:dyDescent="0.3">
      <c r="B7" s="4">
        <v>6</v>
      </c>
      <c r="C7" s="4" t="s">
        <v>150</v>
      </c>
      <c r="D7" s="22">
        <v>200000</v>
      </c>
      <c r="E7" s="22">
        <v>14000</v>
      </c>
      <c r="F7" s="22">
        <v>3600</v>
      </c>
      <c r="G7" s="22">
        <f t="shared" si="0"/>
        <v>217600</v>
      </c>
    </row>
    <row r="8" spans="2:7" x14ac:dyDescent="0.3">
      <c r="B8" s="4">
        <v>1</v>
      </c>
      <c r="C8" s="4" t="s">
        <v>151</v>
      </c>
      <c r="D8" s="22">
        <v>800000</v>
      </c>
      <c r="E8" s="22">
        <v>20000</v>
      </c>
      <c r="F8" s="22">
        <v>4320</v>
      </c>
      <c r="G8" s="22">
        <f t="shared" si="0"/>
        <v>824320</v>
      </c>
    </row>
    <row r="9" spans="2:7" x14ac:dyDescent="0.3">
      <c r="B9" s="4">
        <v>7</v>
      </c>
      <c r="C9" s="4" t="s">
        <v>152</v>
      </c>
      <c r="D9" s="22">
        <v>178000</v>
      </c>
      <c r="E9" s="22">
        <v>17800</v>
      </c>
      <c r="F9" s="22">
        <v>4960</v>
      </c>
      <c r="G9" s="22">
        <f t="shared" si="0"/>
        <v>200760</v>
      </c>
    </row>
    <row r="10" spans="2:7" x14ac:dyDescent="0.3">
      <c r="B10" s="4">
        <v>11</v>
      </c>
      <c r="C10" s="4" t="s">
        <v>153</v>
      </c>
      <c r="D10" s="22">
        <v>400000</v>
      </c>
      <c r="E10" s="22">
        <v>14100</v>
      </c>
      <c r="F10" s="22">
        <v>5200</v>
      </c>
      <c r="G10" s="22">
        <f t="shared" si="0"/>
        <v>419300</v>
      </c>
    </row>
    <row r="11" spans="2:7" x14ac:dyDescent="0.3">
      <c r="B11" s="4">
        <v>3</v>
      </c>
      <c r="C11" s="4" t="s">
        <v>152</v>
      </c>
      <c r="D11" s="22">
        <v>343000</v>
      </c>
      <c r="E11" s="22">
        <v>12362</v>
      </c>
      <c r="F11" s="22">
        <v>5500</v>
      </c>
      <c r="G11" s="22">
        <f t="shared" si="0"/>
        <v>360862</v>
      </c>
    </row>
    <row r="12" spans="2:7" x14ac:dyDescent="0.3">
      <c r="B12" s="4">
        <v>10</v>
      </c>
      <c r="C12" s="4" t="s">
        <v>154</v>
      </c>
      <c r="D12" s="22">
        <v>500000</v>
      </c>
      <c r="E12" s="22">
        <v>22000</v>
      </c>
      <c r="F12" s="22">
        <v>6720</v>
      </c>
      <c r="G12" s="22">
        <f t="shared" si="0"/>
        <v>528720</v>
      </c>
    </row>
    <row r="13" spans="2:7" x14ac:dyDescent="0.3">
      <c r="B13" s="4">
        <v>2</v>
      </c>
      <c r="C13" s="4" t="s">
        <v>155</v>
      </c>
      <c r="D13" s="22">
        <v>700000</v>
      </c>
      <c r="E13" s="22">
        <v>97500</v>
      </c>
      <c r="F13" s="22">
        <v>7100</v>
      </c>
      <c r="G13" s="22">
        <f t="shared" si="0"/>
        <v>804600</v>
      </c>
    </row>
    <row r="14" spans="2:7" x14ac:dyDescent="0.3">
      <c r="B14" s="4">
        <v>9</v>
      </c>
      <c r="C14" s="4" t="s">
        <v>156</v>
      </c>
      <c r="D14" s="22">
        <v>350000</v>
      </c>
      <c r="E14" s="22">
        <v>49550</v>
      </c>
      <c r="F14" s="22">
        <v>5280</v>
      </c>
      <c r="G14" s="22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K2" sqref="K2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3" t="s">
        <v>157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2025-03-12T09:59:00Z</dcterms:modified>
</cp:coreProperties>
</file>