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ef308df843fdc8/바탕 화면/시나공 실기/"/>
    </mc:Choice>
  </mc:AlternateContent>
  <xr:revisionPtr revIDLastSave="25" documentId="8_{30C0D917-D9C7-4036-A50A-CBFB6E408BFF}" xr6:coauthVersionLast="47" xr6:coauthVersionMax="47" xr10:uidLastSave="{571ABDFE-C663-4284-9DE7-B2A20BB4FD49}"/>
  <bookViews>
    <workbookView xWindow="-120" yWindow="-120" windowWidth="29040" windowHeight="15840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TRUNC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  <definedName name="목표수익률증가3">'시나리오 요약'!$G$3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22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12" i="9"/>
  <c r="I8" i="9"/>
  <c r="I9" i="9"/>
  <c r="I4" i="9"/>
  <c r="H5" i="9"/>
  <c r="I5" i="9" s="1"/>
  <c r="H6" i="9"/>
  <c r="I6" i="9" s="1"/>
  <c r="H7" i="9"/>
  <c r="H8" i="9"/>
  <c r="J8" i="9" s="1"/>
  <c r="H9" i="9"/>
  <c r="J9" i="9" s="1"/>
  <c r="H10" i="9"/>
  <c r="J10" i="9" s="1"/>
  <c r="H11" i="9"/>
  <c r="I11" i="9" s="1"/>
  <c r="H12" i="9"/>
  <c r="I12" i="9" s="1"/>
  <c r="H13" i="9"/>
  <c r="H4" i="9"/>
  <c r="D5" i="9"/>
  <c r="E5" i="9"/>
  <c r="F5" i="9" s="1"/>
  <c r="D6" i="9"/>
  <c r="D7" i="9"/>
  <c r="E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I13" i="9" s="1"/>
  <c r="D4" i="9"/>
  <c r="E4" i="9" s="1"/>
  <c r="F4" i="9" s="1"/>
  <c r="J4" i="9" l="1"/>
  <c r="F7" i="9"/>
  <c r="J7" i="9"/>
  <c r="E13" i="9"/>
  <c r="F13" i="9" s="1"/>
  <c r="E6" i="9"/>
  <c r="F6" i="9" s="1"/>
  <c r="I10" i="9"/>
  <c r="I7" i="9"/>
  <c r="J11" i="9"/>
  <c r="J5" i="9"/>
  <c r="J13" i="9" l="1"/>
  <c r="J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이든</author>
  </authors>
  <commentList>
    <comment ref="C1" authorId="0" shapeId="0" xr:uid="{97E97A00-294B-4B78-B309-95528229AAB6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<sst xmlns="http://schemas.openxmlformats.org/spreadsheetml/2006/main" count="398" uniqueCount="300">
  <si>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</si>
  <si>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</si>
  <si>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</si>
  <si>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</si>
  <si>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</si>
  <si>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</si>
  <si>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</si>
  <si>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</si>
  <si>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</si>
  <si>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</si>
  <si>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</si>
  <si>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</si>
  <si>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</si>
  <si>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</si>
  <si>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</si>
  <si>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</si>
  <si>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</si>
  <si>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</si>
  <si>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</si>
  <si>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</si>
  <si>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</si>
  <si>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</si>
  <si>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</si>
  <si>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</si>
  <si>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</si>
  <si>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</si>
  <si>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</si>
  <si>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</si>
  <si>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</si>
  <si>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</si>
  <si>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</si>
  <si>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</si>
  <si>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</si>
  <si>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</si>
  <si>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</si>
  <si>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</si>
  <si>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</si>
  <si>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</si>
  <si>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</si>
  <si>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</si>
  <si>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</si>
  <si>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</si>
  <si>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</si>
  <si>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</si>
  <si>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</si>
  <si>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</si>
  <si>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</si>
  <si>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</si>
  <si>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</si>
  <si>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</si>
  <si>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</si>
  <si>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</si>
  <si>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</si>
  <si>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</si>
  <si>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</si>
  <si>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</si>
  <si>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</si>
  <si>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</si>
  <si>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</si>
  <si>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</si>
  <si>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</si>
  <si>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</si>
  <si>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</si>
  <si>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</si>
  <si>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</si>
  <si>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</si>
  <si>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</si>
  <si>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</si>
  <si>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</si>
  <si>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</si>
  <si>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</si>
  <si>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</si>
  <si>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</si>
  <si>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</si>
  <si>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</si>
  <si>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</si>
  <si>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</si>
  <si>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</si>
  <si>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</si>
  <si>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</si>
  <si>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</si>
  <si>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</si>
  <si>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</si>
  <si>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</si>
  <si>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</si>
  <si>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</si>
  <si>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</si>
  <si>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</si>
  <si>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</si>
  <si>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</si>
  <si>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</si>
  <si>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</si>
  <si>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</si>
  <si>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</si>
  <si>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</si>
  <si>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</si>
  <si>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</si>
  <si>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</si>
  <si>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</si>
  <si>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</si>
  <si>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</si>
  <si>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</si>
  <si>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</si>
  <si>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</si>
  <si>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</si>
  <si>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</si>
  <si>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</si>
  <si>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</si>
  <si>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</si>
  <si>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</si>
  <si>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</si>
  <si>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</si>
  <si>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</si>
  <si>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</si>
  <si>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</si>
  <si>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</si>
  <si>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</si>
  <si>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</si>
  <si>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</si>
  <si>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</si>
  <si>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</si>
  <si>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</si>
  <si>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</si>
  <si>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</si>
  <si>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</si>
  <si>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</si>
  <si>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</si>
  <si>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</si>
  <si>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</si>
  <si>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</si>
  <si>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</si>
  <si>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</si>
  <si>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</si>
  <si>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</si>
  <si>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</si>
  <si>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</si>
  <si>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</si>
  <si>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</si>
  <si>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</si>
  <si>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</si>
  <si>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</si>
  <si>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</si>
  <si>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</si>
  <si>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</si>
  <si>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</si>
  <si>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</si>
  <si>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</si>
  <si>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</si>
  <si>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</si>
  <si>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</si>
  <si>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</si>
  <si>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</si>
  <si>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</si>
  <si>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</si>
  <si>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</si>
  <si>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</si>
  <si>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</si>
  <si>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</si>
  <si>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</si>
  <si>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</si>
  <si>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</si>
  <si>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</si>
  <si>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</si>
  <si>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</si>
  <si>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</si>
  <si>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</si>
  <si>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</si>
  <si>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</si>
  <si>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</si>
  <si>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</si>
  <si>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</si>
  <si>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</si>
  <si>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</si>
  <si>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</si>
  <si>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</si>
  <si>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</si>
  <si>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</si>
  <si>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</si>
  <si>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</si>
  <si>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</si>
  <si>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</si>
  <si>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</si>
  <si>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</si>
  <si>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</si>
  <si>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</si>
  <si>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</si>
  <si>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</si>
  <si>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</si>
  <si>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</si>
  <si>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</si>
  <si>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</si>
  <si>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</si>
  <si>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</si>
  <si>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</si>
  <si>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</si>
  <si>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</si>
  <si>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</si>
  <si>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</si>
  <si>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</si>
  <si>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</si>
  <si>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</si>
  <si>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</si>
  <si>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</si>
  <si>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</si>
  <si>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</si>
  <si>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</si>
  <si>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</si>
  <si>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</si>
  <si>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</si>
  <si>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</si>
  <si>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</si>
  <si>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</si>
  <si>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</si>
  <si>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</si>
  <si>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</si>
  <si>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</si>
  <si>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</si>
  <si>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</si>
  <si>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</si>
  <si>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</si>
  <si>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</si>
  <si>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</si>
  <si>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</si>
  <si>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</si>
  <si>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</si>
  <si>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</si>
  <si>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</si>
  <si>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</si>
  <si>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</si>
  <si>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</si>
  <si>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</si>
  <si>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</si>
  <si>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</si>
  <si>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</si>
  <si>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</si>
  <si>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</si>
  <si>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</si>
  <si>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</si>
  <si>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</si>
  <si>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</si>
  <si>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</si>
  <si>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</si>
  <si>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</si>
  <si>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</si>
  <si>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</si>
  <si>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</si>
  <si>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</si>
  <si>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</si>
  <si>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</si>
  <si>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</si>
  <si>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</si>
  <si>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</si>
  <si>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</si>
  <si>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</si>
  <si>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</si>
  <si>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</si>
  <si>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</si>
  <si>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</si>
  <si>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</si>
  <si>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</si>
  <si>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</si>
  <si>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</si>
  <si>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</si>
  <si>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</si>
  <si>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</si>
  <si>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</si>
  <si>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</si>
  <si>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</si>
  <si>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</si>
  <si>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</si>
  <si>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</si>
  <si>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</si>
  <si>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</si>
  <si>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</si>
  <si>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</si>
  <si>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</si>
  <si>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</si>
  <si>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</si>
  <si>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</si>
  <si>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</si>
  <si>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</si>
  <si>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</si>
  <si>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</si>
  <si>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</si>
  <si>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</si>
  <si>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</si>
  <si>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</si>
  <si>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</si>
  <si>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</si>
  <si>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이든 날짜 2025-03-15</t>
  </si>
  <si>
    <t>목표수익률증가2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</si>
  <si>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</si>
  <si>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</si>
  <si>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</si>
  <si>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</si>
  <si>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</si>
  <si>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</si>
  <si>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</si>
  <si>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보유량</t>
    <phoneticPr fontId="1" type="noConversion"/>
  </si>
  <si>
    <t>목표수익률증가3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</si>
</sst>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  <numFmt numFmtId="181" formatCode="0.0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4" borderId="0" xfId="0" applyFont="1" applyFill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6" fillId="0" borderId="0" xfId="0" applyFont="1" applyAlignment="1">
      <alignment vertical="top" wrapText="1"/>
    </xf>
    <xf numFmtId="18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E1140E74-F5AD-AB45-1EDE-FF250FB321F0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0.23958</cdr:x>
      <cdr:y>0.43466</cdr:y>
    </cdr:from>
    <cdr:to>
      <cdr:x>0.28472</cdr:x>
      <cdr:y>0.73568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EB526F7E-2ACB-E5EE-C9AC-375C01570103}"/>
            </a:ext>
          </a:extLst>
        </cdr:cNvPr>
        <cdr:cNvSpPr/>
      </cdr:nvSpPr>
      <cdr:spPr>
        <a:xfrm xmlns:a="http://schemas.openxmlformats.org/drawingml/2006/main">
          <a:off x="1314450" y="1457325"/>
          <a:ext cx="247650" cy="1009251"/>
        </a:xfrm>
        <a:prstGeom xmlns:a="http://schemas.openxmlformats.org/drawingml/2006/main" prst="borderCallout3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>
              <a:alpha val="99000"/>
            </a:srgb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든" refreshedDate="45731.910601967589" createdVersion="8" refreshedVersion="8" minRefreshableVersion="3" recordCount="8" xr:uid="{6131B850-8877-4B8A-96EC-DC890D216C92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409B6B-5F2B-4D51-B254-A067C6B8F7CE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5" sqref="F5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3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3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3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3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3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3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J8" sqref="J8"/>
    </sheetView>
  </sheetViews>
  <sheetFormatPr defaultRowHeight="16.5" x14ac:dyDescent="0.3"/>
  <cols>
    <col min="6" max="6" width="5.625" customWidth="1"/>
  </cols>
  <sheetData>
    <row r="1" spans="1:5" ht="20.25" x14ac:dyDescent="0.3">
      <c r="A1" s="49" t="s">
        <v>204</v>
      </c>
      <c r="B1" s="49"/>
      <c r="C1" s="49"/>
      <c r="D1" s="49"/>
      <c r="E1" s="49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45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45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45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45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45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45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45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45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45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J19" sqref="J19"/>
    </sheetView>
  </sheetViews>
  <sheetFormatPr defaultRowHeight="16.5" x14ac:dyDescent="0.3"/>
  <sheetData>
    <row r="1" spans="1:5" ht="20.25" x14ac:dyDescent="0.3">
      <c r="A1" s="49" t="s">
        <v>218</v>
      </c>
      <c r="B1" s="49"/>
      <c r="C1" s="49"/>
      <c r="D1" s="49"/>
      <c r="E1" s="49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abSelected="1" workbookViewId="0">
      <selection activeCell="F5" sqref="F5:F13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8" t="s">
        <v>1</v>
      </c>
      <c r="B3" s="46" t="s">
        <v>37</v>
      </c>
      <c r="C3" s="46" t="s">
        <v>90</v>
      </c>
      <c r="D3" s="46"/>
      <c r="E3" s="46"/>
      <c r="F3" s="46"/>
      <c r="G3" s="46"/>
    </row>
    <row r="4" spans="1:7" ht="17.25" thickBot="1" x14ac:dyDescent="0.35">
      <c r="A4" s="47"/>
      <c r="B4" s="47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11" sqref="K11"/>
    </sheetView>
  </sheetViews>
  <sheetFormatPr defaultRowHeight="16.5" x14ac:dyDescent="0.3"/>
  <sheetData>
    <row r="1" spans="1:7" ht="20.25" x14ac:dyDescent="0.3">
      <c r="A1" s="49" t="s">
        <v>113</v>
      </c>
      <c r="B1" s="49"/>
      <c r="C1" s="49"/>
      <c r="D1" s="49"/>
      <c r="E1" s="49"/>
      <c r="F1" s="49"/>
      <c r="G1" s="49"/>
    </row>
    <row r="3" spans="1:7" x14ac:dyDescent="0.3">
      <c r="A3" s="50" t="s">
        <v>114</v>
      </c>
      <c r="B3" s="50" t="s">
        <v>115</v>
      </c>
      <c r="C3" s="50" t="s">
        <v>118</v>
      </c>
      <c r="D3" s="50"/>
      <c r="E3" s="50"/>
      <c r="F3" s="50" t="s">
        <v>116</v>
      </c>
      <c r="G3" s="50"/>
    </row>
    <row r="4" spans="1:7" x14ac:dyDescent="0.3">
      <c r="A4" s="50"/>
      <c r="B4" s="5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B4" sqref="B4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9" t="s">
        <v>131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265</v>
      </c>
      <c r="B16" s="1" t="s">
        <v>298</v>
      </c>
      <c r="C16" s="1"/>
    </row>
    <row r="17" spans="1:10" x14ac:dyDescent="0.3">
      <c r="A17" s="1" t="s">
        <v>266</v>
      </c>
      <c r="B17" s="1"/>
      <c r="C17" s="1"/>
    </row>
    <row r="18" spans="1:10" x14ac:dyDescent="0.3">
      <c r="A18" s="1"/>
      <c r="B18" s="1" t="s">
        <v>267</v>
      </c>
      <c r="C18" s="1"/>
    </row>
    <row r="20" spans="1:10" x14ac:dyDescent="0.3">
      <c r="A20" s="51" t="s">
        <v>152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D8" sqref="D8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(HOUR(C3-B3)*60+MINUTE(C3-B3))/10*1200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(HOUR(C4-B4)*60+MINUTE(C4-B4))/10*1200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HLOOKUP(LEFT(G15,1),$F$24:$I$25,2,0)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52" t="s">
        <v>48</v>
      </c>
      <c r="B22" s="52"/>
      <c r="C22" s="52"/>
      <c r="D22" s="7">
        <f>SUMIFS(D14:D21,B14:B21,B16,C14:C21,C14)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B3" sqref="B3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49" t="s">
        <v>153</v>
      </c>
      <c r="B1" s="49"/>
      <c r="C1" s="49"/>
      <c r="D1" s="49"/>
      <c r="E1" s="49"/>
      <c r="F1" s="49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25" t="s">
        <v>275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25" t="s">
        <v>268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25" t="s">
        <v>276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25" t="s">
        <v>269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25" t="s">
        <v>277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25" t="s">
        <v>270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25" t="s">
        <v>278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25" t="s">
        <v>271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25" t="s">
        <v>279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25" t="s">
        <v>272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6"/>
      <c r="B26" s="28" t="s">
        <v>280</v>
      </c>
      <c r="C26" s="27"/>
      <c r="D26" s="1"/>
      <c r="E26" s="27">
        <f>SUBTOTAL(4,E24:E25)</f>
        <v>72000</v>
      </c>
      <c r="F26" s="1"/>
    </row>
    <row r="27" spans="1:6" outlineLevel="1" x14ac:dyDescent="0.3">
      <c r="A27" s="26"/>
      <c r="B27" s="28" t="s">
        <v>273</v>
      </c>
      <c r="C27" s="27"/>
      <c r="D27" s="1">
        <f>SUBTOTAL(9,D24:D25)</f>
        <v>80</v>
      </c>
      <c r="E27" s="27"/>
      <c r="F27" s="1"/>
    </row>
    <row r="28" spans="1:6" x14ac:dyDescent="0.3">
      <c r="A28" s="26"/>
      <c r="B28" s="28" t="s">
        <v>281</v>
      </c>
      <c r="C28" s="27"/>
      <c r="D28" s="1"/>
      <c r="E28" s="27">
        <f>SUBTOTAL(4,E4:E25)</f>
        <v>800000</v>
      </c>
      <c r="F28" s="1"/>
    </row>
    <row r="29" spans="1:6" x14ac:dyDescent="0.3">
      <c r="A29" s="26"/>
      <c r="B29" s="28" t="s">
        <v>274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3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3" workbookViewId="0">
      <selection activeCell="E16" sqref="E16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49" t="s">
        <v>170</v>
      </c>
      <c r="B1" s="49"/>
      <c r="C1" s="49"/>
      <c r="D1" s="49"/>
      <c r="E1" s="49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3">
      <c r="A14" s="29" t="s">
        <v>23</v>
      </c>
      <c r="B14" t="s">
        <v>282</v>
      </c>
    </row>
    <row r="16" spans="1:5" x14ac:dyDescent="0.3">
      <c r="A16" s="29" t="s">
        <v>285</v>
      </c>
      <c r="B16" s="29" t="s">
        <v>284</v>
      </c>
    </row>
    <row r="17" spans="1:5" x14ac:dyDescent="0.3">
      <c r="A17" s="29" t="s">
        <v>283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3">
      <c r="A18" s="30" t="s">
        <v>172</v>
      </c>
      <c r="B18">
        <v>10</v>
      </c>
      <c r="C18">
        <v>19</v>
      </c>
      <c r="D18">
        <v>1</v>
      </c>
      <c r="E18">
        <v>30</v>
      </c>
    </row>
    <row r="19" spans="1:5" x14ac:dyDescent="0.3">
      <c r="A19" s="30" t="s">
        <v>39</v>
      </c>
      <c r="B19">
        <v>11</v>
      </c>
      <c r="C19">
        <v>17</v>
      </c>
      <c r="D19">
        <v>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644A-2688-40FB-BFC1-A6735B84A19C}">
  <sheetPr>
    <outlinePr summaryBelow="0"/>
  </sheetPr>
  <dimension ref="B1:G11"/>
  <sheetViews>
    <sheetView showGridLines="0" workbookViewId="0">
      <selection activeCell="G3" sqref="G3"/>
    </sheetView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4" t="s">
        <v>291</v>
      </c>
      <c r="C2" s="35"/>
      <c r="D2" s="41"/>
      <c r="E2" s="41"/>
      <c r="F2" s="41"/>
      <c r="G2" s="41"/>
    </row>
    <row r="3" spans="2:7" collapsed="1" x14ac:dyDescent="0.3">
      <c r="B3" s="33"/>
      <c r="C3" s="33"/>
      <c r="D3" s="42" t="s">
        <v>293</v>
      </c>
      <c r="E3" s="42" t="s">
        <v>288</v>
      </c>
      <c r="F3" s="42" t="s">
        <v>290</v>
      </c>
      <c r="G3" s="42" t="s">
        <v>299</v>
      </c>
    </row>
    <row r="4" spans="2:7" ht="27" hidden="1" outlineLevel="1" x14ac:dyDescent="0.3">
      <c r="B4" s="37"/>
      <c r="C4" s="37"/>
      <c r="E4" s="44" t="s">
        <v>289</v>
      </c>
      <c r="F4" s="44" t="s">
        <v>289</v>
      </c>
      <c r="G4" s="44" t="s">
        <v>289</v>
      </c>
    </row>
    <row r="5" spans="2:7" x14ac:dyDescent="0.3">
      <c r="B5" s="38" t="s">
        <v>292</v>
      </c>
      <c r="C5" s="39"/>
      <c r="D5" s="36"/>
      <c r="E5" s="36"/>
      <c r="F5" s="36"/>
      <c r="G5" s="36"/>
    </row>
    <row r="6" spans="2:7" outlineLevel="1" x14ac:dyDescent="0.3">
      <c r="B6" s="37"/>
      <c r="C6" s="37" t="s">
        <v>286</v>
      </c>
      <c r="D6" s="31">
        <v>0.15</v>
      </c>
      <c r="E6" s="43">
        <v>0.2</v>
      </c>
      <c r="F6" s="43">
        <v>0.25</v>
      </c>
      <c r="G6" s="43">
        <v>0.3</v>
      </c>
    </row>
    <row r="7" spans="2:7" x14ac:dyDescent="0.3">
      <c r="B7" s="38" t="s">
        <v>294</v>
      </c>
      <c r="C7" s="39"/>
      <c r="D7" s="36"/>
      <c r="E7" s="36"/>
      <c r="F7" s="36"/>
      <c r="G7" s="36"/>
    </row>
    <row r="8" spans="2:7" ht="17.25" outlineLevel="1" thickBot="1" x14ac:dyDescent="0.35">
      <c r="B8" s="40"/>
      <c r="C8" s="40" t="s">
        <v>287</v>
      </c>
      <c r="D8" s="32">
        <v>186523.61111111101</v>
      </c>
      <c r="E8" s="32">
        <v>194633.33333333299</v>
      </c>
      <c r="F8" s="32">
        <v>202743.055555556</v>
      </c>
      <c r="G8" s="32">
        <v>210852.77777777801</v>
      </c>
    </row>
    <row r="9" spans="2:7" x14ac:dyDescent="0.3">
      <c r="B9" t="s">
        <v>295</v>
      </c>
    </row>
    <row r="10" spans="2:7" x14ac:dyDescent="0.3">
      <c r="B10" t="s">
        <v>296</v>
      </c>
    </row>
    <row r="11" spans="2:7" x14ac:dyDescent="0.3">
      <c r="B11" t="s">
        <v>297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9" t="s">
        <v>185</v>
      </c>
      <c r="B1" s="49"/>
      <c r="C1" s="49"/>
      <c r="D1" s="49"/>
      <c r="E1" s="49"/>
      <c r="F1" s="49"/>
      <c r="G1" s="49"/>
      <c r="H1" s="49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3" t="s">
        <v>203</v>
      </c>
      <c r="B14" s="54"/>
      <c r="C14" s="54"/>
      <c r="D14" s="54"/>
      <c r="E14" s="54"/>
      <c r="F14" s="5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이든" comment="만든 사람 이든 날짜 2025-03-15">
      <inputCells r="B3" val="0.2" numFmtId="9"/>
    </scenario>
    <scenario name="목표수익률증가2" locked="1" count="1" user="이든" comment="만든 사람 이든 날짜 2025-03-15">
      <inputCells r="B3" val="0.25" numFmtId="9"/>
    </scenario>
    <scenario name="목표수익률증가" locked="1" count="1" user="이든" comment="만든 사람 이든 날짜 2025-03-15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5</vt:i4>
      </vt:variant>
    </vt:vector>
  </HeadingPairs>
  <TitlesOfParts>
    <vt:vector size="16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  <vt:lpstr>목표수익률증가3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혜원 곽</cp:lastModifiedBy>
  <dcterms:created xsi:type="dcterms:W3CDTF">2023-04-27T08:01:32Z</dcterms:created>
  <dcterms:modified xsi:type="dcterms:W3CDTF">2025-03-15T13:41:47Z</dcterms:modified>
</cp:coreProperties>
</file>